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320" windowHeight="8832" activeTab="0"/>
  </bookViews>
  <sheets>
    <sheet name="2021-23" sheetId="1" r:id="rId1"/>
  </sheets>
  <definedNames>
    <definedName name="_xlnm.Print_Titles" localSheetId="0">'2021-23'!$16:$16</definedName>
  </definedNames>
  <calcPr fullCalcOnLoad="1"/>
</workbook>
</file>

<file path=xl/sharedStrings.xml><?xml version="1.0" encoding="utf-8"?>
<sst xmlns="http://schemas.openxmlformats.org/spreadsheetml/2006/main" count="1130" uniqueCount="206">
  <si>
    <t>Сумма</t>
  </si>
  <si>
    <t>Наименование</t>
  </si>
  <si>
    <t>ЦСР</t>
  </si>
  <si>
    <t>ВР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</si>
  <si>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</si>
  <si>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</si>
  <si>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</si>
  <si>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</si>
  <si>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</si>
  <si>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</si>
  <si>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</si>
  <si>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</si>
  <si>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Глава муниципального образования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</si>
  <si>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</si>
  <si>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</si>
  <si>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</si>
  <si>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Субвенции  из областного бюджета</t>
  </si>
  <si>
    <t>02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</si>
  <si>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</si>
  <si>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</si>
  <si>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</si>
  <si>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</si>
  <si>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200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</si>
  <si>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</si>
  <si>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59300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</si>
  <si>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</si>
  <si>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</si>
  <si>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</si>
  <si>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04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</si>
  <si>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</si>
  <si>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</si>
  <si>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</si>
  <si>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800</t>
  </si>
  <si>
    <t>Центральный аппарат за счет средств местного бюджета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</si>
  <si>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</si>
  <si>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</si>
  <si>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</si>
  <si>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</si>
  <si>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</si>
  <si>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</si>
  <si>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</si>
  <si>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</si>
  <si>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600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</si>
  <si>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</si>
  <si>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</si>
  <si>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</si>
  <si>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</si>
  <si>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Премии и иные поощрения</t>
  </si>
  <si>
    <t>09200</t>
  </si>
  <si>
    <t>Премии и иные поощрения (Социальное обеспечение и иные выплаты населению)</t>
  </si>
  <si>
    <t>300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</si>
  <si>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</si>
  <si>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</si>
  <si>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</si>
  <si>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подпрограмма "Обеспечение функционирования Совета депутатов Юрюзанского городского поселения на 2016 год".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</si>
  <si>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</si>
  <si>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</si>
  <si>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</si>
  <si>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</si>
  <si>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</si>
  <si>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Председатель представительного органа муниципального образования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</si>
  <si>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</si>
  <si>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</si>
  <si>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</si>
  <si>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</si>
  <si>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</si>
  <si>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</si>
  <si>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</si>
  <si>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</si>
  <si>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Выполнение других обязательств государства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</si>
  <si>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</si>
  <si>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</si>
  <si>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Мероприятия по землеустройству и землепользованию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</si>
  <si>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</si>
  <si>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</si>
  <si>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</si>
  <si>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</si>
  <si>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Обеспечение деятельности подведомственных учреждений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</si>
  <si>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</si>
  <si>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</si>
  <si>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</si>
  <si>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</si>
  <si>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</si>
  <si>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</si>
  <si>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</si>
  <si>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</si>
  <si>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</si>
  <si>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</si>
  <si>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</si>
  <si>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</si>
  <si>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</si>
  <si>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</si>
  <si>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</si>
  <si>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</si>
  <si>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</si>
  <si>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</si>
  <si>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</si>
  <si>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подпрограмма "Модернизация систем коммунальной инфраструктуры Юрюзанского городского поселения на 2016 год"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</si>
  <si>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</si>
  <si>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</si>
  <si>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</si>
  <si>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</si>
  <si>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</si>
  <si>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</si>
  <si>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</si>
  <si>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</si>
  <si>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</si>
  <si>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</si>
  <si>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</si>
  <si>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</si>
  <si>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</si>
  <si>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</si>
  <si>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</si>
  <si>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</si>
  <si>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</si>
  <si>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</si>
  <si>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</si>
  <si>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</si>
  <si>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</si>
  <si>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</si>
  <si>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</si>
  <si>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</si>
  <si>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</si>
  <si>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</si>
  <si>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</si>
  <si>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</si>
  <si>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</si>
  <si>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</si>
  <si>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</si>
  <si>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</si>
  <si>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</si>
  <si>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</si>
  <si>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</si>
  <si>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</si>
  <si>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</si>
  <si>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</si>
  <si>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</si>
  <si>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</si>
  <si>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</si>
  <si>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>Всего</t>
  </si>
  <si>
    <t>РЗ</t>
  </si>
  <si>
    <t>ПР</t>
  </si>
  <si>
    <t>01</t>
  </si>
  <si>
    <t>03</t>
  </si>
  <si>
    <t>11</t>
  </si>
  <si>
    <t>12</t>
  </si>
  <si>
    <t>13</t>
  </si>
  <si>
    <t>10</t>
  </si>
  <si>
    <t>(тыс.руб)</t>
  </si>
  <si>
    <t>05</t>
  </si>
  <si>
    <t>09</t>
  </si>
  <si>
    <t>08</t>
  </si>
  <si>
    <t>Приложение 5</t>
  </si>
  <si>
    <t>26000</t>
  </si>
  <si>
    <t>Мероприятия по планировке территории ЮГП (Закупка товаров, работ и услуг для государственных (муниципальных) нужд)</t>
  </si>
  <si>
    <t>Мероприятия по планировке территории ЮГП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</si>
  <si>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</si>
  <si>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</si>
  <si>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</si>
  <si>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62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</si>
  <si>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</si>
  <si>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  Юрюзанского городского поселения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</si>
  <si>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</si>
  <si>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</si>
  <si>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</si>
  <si>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</si>
  <si>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</si>
  <si>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</si>
  <si>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</si>
  <si>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</si>
  <si>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</si>
  <si>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</si>
  <si>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</si>
  <si>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</si>
  <si>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</si>
  <si>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</si>
  <si>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</si>
  <si>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</si>
  <si>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подпрограмма "Благоустройство Юрюзанского городского поселения"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</si>
  <si>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</si>
  <si>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</si>
  <si>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</si>
  <si>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</si>
  <si>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</si>
  <si>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к решению Совета депутатов Юрюзанского городского поселения</t>
  </si>
  <si>
    <t>2021</t>
  </si>
  <si>
    <t>2022</t>
  </si>
  <si>
    <t xml:space="preserve"> «О бюджете Юрюзанского городского поселения на 2021 год и</t>
  </si>
  <si>
    <t>на плановый период 2022 и 2023 годов»</t>
  </si>
  <si>
    <t xml:space="preserve">                                                                                          бюджетов на 2021 год</t>
  </si>
  <si>
    <t>2023</t>
  </si>
  <si>
    <t>МКУ "Комитет городского хозяйства" (Иные межбюджетные ассигнования)</t>
  </si>
  <si>
    <t>00002</t>
  </si>
  <si>
    <t>подпрограмма " Реконструкция и капитальный ремонт учреждений культуры"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</si>
  <si>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</si>
  <si>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</si>
  <si>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"Переселение из непригодного для проживания жилищного фонда в Юрюзанском городском поселении"</t>
  </si>
  <si>
    <t>67</t>
  </si>
  <si>
    <t>Региональный проект "Обеспечение устойчивого сокращения непригодного для проживания жилищного фонда"</t>
  </si>
  <si>
    <t>F3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</si>
  <si>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</si>
  <si>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14070</t>
  </si>
  <si>
    <t>400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</si>
  <si>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</si>
  <si>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1407S</t>
  </si>
  <si>
    <t>от 25 декабря 2020 года № 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</si>
</sst>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172" fontId="4" fillId="0" borderId="0" xfId="52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49" fontId="52" fillId="0" borderId="11" xfId="52" applyNumberFormat="1" applyFont="1" applyBorder="1" applyAlignment="1">
      <alignment horizontal="justify" vertical="center" wrapText="1"/>
      <protection/>
    </xf>
    <xf numFmtId="172" fontId="52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justify" vertical="center" wrapText="1"/>
      <protection/>
    </xf>
    <xf numFmtId="172" fontId="4" fillId="0" borderId="0" xfId="5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43" fillId="0" borderId="0" xfId="0" applyFont="1" applyAlignment="1">
      <alignment/>
    </xf>
    <xf numFmtId="49" fontId="54" fillId="0" borderId="11" xfId="52" applyNumberFormat="1" applyFont="1" applyBorder="1" applyAlignment="1">
      <alignment horizontal="justify" vertical="center" wrapText="1"/>
      <protection/>
    </xf>
    <xf numFmtId="0" fontId="55" fillId="0" borderId="0" xfId="0" applyFont="1" applyAlignment="1">
      <alignment/>
    </xf>
    <xf numFmtId="0" fontId="3" fillId="0" borderId="12" xfId="52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1" xfId="52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56" fillId="0" borderId="11" xfId="52" applyNumberFormat="1" applyFont="1" applyBorder="1" applyAlignment="1">
      <alignment horizontal="justify" vertical="center" wrapText="1"/>
      <protection/>
    </xf>
    <xf numFmtId="173" fontId="56" fillId="0" borderId="11" xfId="52" applyNumberFormat="1" applyFont="1" applyBorder="1" applyAlignment="1">
      <alignment horizontal="justify" vertical="center" wrapText="1"/>
      <protection/>
    </xf>
    <xf numFmtId="49" fontId="57" fillId="0" borderId="11" xfId="52" applyNumberFormat="1" applyFont="1" applyBorder="1" applyAlignment="1">
      <alignment horizontal="justify" vertical="center" wrapText="1"/>
      <protection/>
    </xf>
    <xf numFmtId="49" fontId="57" fillId="0" borderId="12" xfId="52" applyNumberFormat="1" applyFont="1" applyBorder="1" applyAlignment="1">
      <alignment horizontal="center" vertical="center" wrapText="1"/>
      <protection/>
    </xf>
    <xf numFmtId="49" fontId="57" fillId="0" borderId="11" xfId="52" applyNumberFormat="1" applyFont="1" applyBorder="1" applyAlignment="1">
      <alignment horizontal="center" vertical="center" wrapText="1"/>
      <protection/>
    </xf>
    <xf numFmtId="4" fontId="57" fillId="0" borderId="11" xfId="52" applyNumberFormat="1" applyFont="1" applyBorder="1" applyAlignment="1">
      <alignment horizontal="right"/>
      <protection/>
    </xf>
    <xf numFmtId="173" fontId="57" fillId="0" borderId="11" xfId="52" applyNumberFormat="1" applyFont="1" applyBorder="1" applyAlignment="1">
      <alignment horizontal="right" vertical="center" wrapText="1"/>
      <protection/>
    </xf>
    <xf numFmtId="49" fontId="58" fillId="0" borderId="11" xfId="52" applyNumberFormat="1" applyFont="1" applyBorder="1" applyAlignment="1">
      <alignment horizontal="justify" vertical="center" wrapText="1"/>
      <protection/>
    </xf>
    <xf numFmtId="49" fontId="58" fillId="0" borderId="11" xfId="52" applyNumberFormat="1" applyFont="1" applyBorder="1" applyAlignment="1">
      <alignment horizontal="center" vertical="center" wrapText="1"/>
      <protection/>
    </xf>
    <xf numFmtId="4" fontId="58" fillId="0" borderId="11" xfId="52" applyNumberFormat="1" applyFont="1" applyBorder="1" applyAlignment="1">
      <alignment horizontal="right"/>
      <protection/>
    </xf>
    <xf numFmtId="173" fontId="58" fillId="0" borderId="11" xfId="52" applyNumberFormat="1" applyFont="1" applyBorder="1" applyAlignment="1">
      <alignment horizontal="right" vertical="center" wrapText="1"/>
      <protection/>
    </xf>
    <xf numFmtId="172" fontId="58" fillId="0" borderId="11" xfId="52" applyNumberFormat="1" applyFont="1" applyBorder="1" applyAlignment="1">
      <alignment horizontal="justify" vertic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" fontId="56" fillId="0" borderId="11" xfId="52" applyNumberFormat="1" applyFont="1" applyBorder="1" applyAlignment="1">
      <alignment horizontal="right"/>
      <protection/>
    </xf>
    <xf numFmtId="173" fontId="56" fillId="0" borderId="11" xfId="52" applyNumberFormat="1" applyFont="1" applyBorder="1" applyAlignment="1">
      <alignment horizontal="right" vertical="center" wrapText="1"/>
      <protection/>
    </xf>
    <xf numFmtId="49" fontId="0" fillId="0" borderId="11" xfId="0" applyNumberFormat="1" applyFont="1" applyBorder="1" applyAlignment="1">
      <alignment/>
    </xf>
    <xf numFmtId="0" fontId="52" fillId="0" borderId="0" xfId="0" applyFont="1" applyAlignment="1">
      <alignment/>
    </xf>
    <xf numFmtId="49" fontId="56" fillId="0" borderId="11" xfId="52" applyNumberFormat="1" applyFont="1" applyBorder="1" applyAlignment="1">
      <alignment horizont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9" fontId="59" fillId="0" borderId="11" xfId="52" applyNumberFormat="1" applyFont="1" applyBorder="1" applyAlignment="1">
      <alignment horizontal="center" vertical="center" wrapText="1"/>
      <protection/>
    </xf>
    <xf numFmtId="49" fontId="60" fillId="0" borderId="11" xfId="52" applyNumberFormat="1" applyFont="1" applyBorder="1" applyAlignment="1">
      <alignment horizontal="center" vertical="center" wrapText="1"/>
      <protection/>
    </xf>
    <xf numFmtId="49" fontId="56" fillId="0" borderId="11" xfId="53" applyNumberFormat="1" applyFont="1" applyFill="1" applyBorder="1" applyAlignment="1">
      <alignment horizontal="justify" vertical="center" wrapText="1"/>
      <protection/>
    </xf>
    <xf numFmtId="49" fontId="56" fillId="0" borderId="11" xfId="53" applyNumberFormat="1" applyFont="1" applyFill="1" applyBorder="1" applyAlignment="1">
      <alignment horizontal="center" vertical="center" wrapText="1"/>
      <protection/>
    </xf>
    <xf numFmtId="4" fontId="56" fillId="0" borderId="11" xfId="53" applyNumberFormat="1" applyFont="1" applyFill="1" applyBorder="1" applyAlignment="1">
      <alignment horizontal="right"/>
      <protection/>
    </xf>
    <xf numFmtId="173" fontId="56" fillId="0" borderId="11" xfId="53" applyNumberFormat="1" applyFont="1" applyFill="1" applyBorder="1" applyAlignment="1">
      <alignment horizontal="right" vertical="center" wrapText="1"/>
      <protection/>
    </xf>
    <xf numFmtId="49" fontId="58" fillId="0" borderId="11" xfId="53" applyNumberFormat="1" applyFont="1" applyFill="1" applyBorder="1" applyAlignment="1">
      <alignment horizontal="justify" vertical="center" wrapText="1"/>
      <protection/>
    </xf>
    <xf numFmtId="49" fontId="58" fillId="0" borderId="11" xfId="53" applyNumberFormat="1" applyFont="1" applyFill="1" applyBorder="1" applyAlignment="1">
      <alignment horizontal="center" vertical="center" wrapText="1"/>
      <protection/>
    </xf>
    <xf numFmtId="4" fontId="58" fillId="0" borderId="11" xfId="53" applyNumberFormat="1" applyFont="1" applyFill="1" applyBorder="1" applyAlignment="1">
      <alignment horizontal="right"/>
      <protection/>
    </xf>
    <xf numFmtId="173" fontId="58" fillId="0" borderId="11" xfId="53" applyNumberFormat="1" applyFont="1" applyFill="1" applyBorder="1" applyAlignment="1">
      <alignment horizontal="right" vertical="center" wrapText="1"/>
      <protection/>
    </xf>
    <xf numFmtId="49" fontId="57" fillId="0" borderId="11" xfId="53" applyNumberFormat="1" applyFont="1" applyFill="1" applyBorder="1" applyAlignment="1">
      <alignment horizontal="justify" vertical="center" wrapText="1"/>
      <protection/>
    </xf>
    <xf numFmtId="49" fontId="57" fillId="0" borderId="11" xfId="53" applyNumberFormat="1" applyFont="1" applyFill="1" applyBorder="1" applyAlignment="1">
      <alignment horizontal="center" vertical="center" wrapText="1"/>
      <protection/>
    </xf>
    <xf numFmtId="4" fontId="57" fillId="0" borderId="11" xfId="53" applyNumberFormat="1" applyFont="1" applyFill="1" applyBorder="1" applyAlignment="1">
      <alignment horizontal="right"/>
      <protection/>
    </xf>
    <xf numFmtId="173" fontId="57" fillId="0" borderId="11" xfId="53" applyNumberFormat="1" applyFont="1" applyFill="1" applyBorder="1" applyAlignment="1">
      <alignment horizontal="right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56" fillId="0" borderId="11" xfId="52" applyNumberFormat="1" applyFont="1" applyBorder="1" applyAlignment="1">
      <alignment horizont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9" fontId="53" fillId="0" borderId="14" xfId="52" applyNumberFormat="1" applyFont="1" applyBorder="1" applyAlignment="1">
      <alignment horizontal="center" vertical="center" wrapText="1"/>
      <protection/>
    </xf>
    <xf numFmtId="49" fontId="53" fillId="0" borderId="15" xfId="52" applyNumberFormat="1" applyFont="1" applyBorder="1" applyAlignment="1">
      <alignment horizontal="center" vertical="center" wrapText="1"/>
      <protection/>
    </xf>
    <xf numFmtId="49" fontId="56" fillId="0" borderId="14" xfId="52" applyNumberFormat="1" applyFont="1" applyBorder="1" applyAlignment="1">
      <alignment horizontal="center" vertical="center" wrapText="1"/>
      <protection/>
    </xf>
    <xf numFmtId="49" fontId="56" fillId="0" borderId="15" xfId="52" applyNumberFormat="1" applyFont="1" applyBorder="1" applyAlignment="1">
      <alignment horizontal="center" vertical="center" wrapText="1"/>
      <protection/>
    </xf>
    <xf numFmtId="49" fontId="56" fillId="0" borderId="16" xfId="52" applyNumberFormat="1" applyFont="1" applyBorder="1" applyAlignment="1">
      <alignment horizontal="center" vertical="center" wrapText="1"/>
      <protection/>
    </xf>
    <xf numFmtId="49" fontId="56" fillId="0" borderId="17" xfId="52" applyNumberFormat="1" applyFont="1" applyBorder="1" applyAlignment="1">
      <alignment horizontal="center" vertical="center" wrapText="1"/>
      <protection/>
    </xf>
    <xf numFmtId="49" fontId="56" fillId="0" borderId="18" xfId="52" applyNumberFormat="1" applyFont="1" applyBorder="1" applyAlignment="1">
      <alignment horizontal="center" vertical="center" wrapText="1"/>
      <protection/>
    </xf>
    <xf numFmtId="49" fontId="56" fillId="0" borderId="19" xfId="52" applyNumberFormat="1" applyFont="1" applyBorder="1" applyAlignment="1">
      <alignment horizontal="center" vertical="center" wrapText="1"/>
      <protection/>
    </xf>
    <xf numFmtId="49" fontId="56" fillId="0" borderId="20" xfId="52" applyNumberFormat="1" applyFont="1" applyBorder="1" applyAlignment="1">
      <alignment horizontal="center" vertical="center" wrapText="1"/>
      <protection/>
    </xf>
    <xf numFmtId="49" fontId="56" fillId="0" borderId="21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justify" vertical="center" wrapText="1"/>
      <protection/>
    </xf>
    <xf numFmtId="4" fontId="9" fillId="0" borderId="11" xfId="52" applyNumberFormat="1" applyFont="1" applyBorder="1" applyAlignment="1">
      <alignment horizontal="right"/>
      <protection/>
    </xf>
    <xf numFmtId="173" fontId="9" fillId="0" borderId="11" xfId="52" applyNumberFormat="1" applyFont="1" applyBorder="1" applyAlignment="1">
      <alignment horizontal="right" vertical="center" wrapText="1"/>
      <protection/>
    </xf>
    <xf numFmtId="49" fontId="34" fillId="0" borderId="11" xfId="52" applyNumberFormat="1" applyFont="1" applyBorder="1" applyAlignment="1">
      <alignment horizontal="justify" vertical="center" wrapText="1"/>
      <protection/>
    </xf>
    <xf numFmtId="49" fontId="34" fillId="0" borderId="11" xfId="52" applyNumberFormat="1" applyFont="1" applyBorder="1" applyAlignment="1">
      <alignment horizontal="center" vertical="center" wrapText="1"/>
      <protection/>
    </xf>
    <xf numFmtId="4" fontId="34" fillId="0" borderId="11" xfId="52" applyNumberFormat="1" applyFont="1" applyBorder="1" applyAlignment="1">
      <alignment horizontal="right"/>
      <protection/>
    </xf>
    <xf numFmtId="173" fontId="34" fillId="0" borderId="11" xfId="52" applyNumberFormat="1" applyFont="1" applyBorder="1" applyAlignment="1">
      <alignment horizontal="right" vertical="center" wrapText="1"/>
      <protection/>
    </xf>
    <xf numFmtId="49" fontId="35" fillId="0" borderId="11" xfId="52" applyNumberFormat="1" applyFont="1" applyBorder="1" applyAlignment="1">
      <alignment horizontal="justify" vertical="center" wrapText="1"/>
      <protection/>
    </xf>
    <xf numFmtId="49" fontId="35" fillId="0" borderId="11" xfId="52" applyNumberFormat="1" applyFont="1" applyBorder="1" applyAlignment="1">
      <alignment horizontal="center" vertical="center" wrapText="1"/>
      <protection/>
    </xf>
    <xf numFmtId="4" fontId="35" fillId="0" borderId="11" xfId="52" applyNumberFormat="1" applyFont="1" applyBorder="1" applyAlignment="1">
      <alignment horizontal="right"/>
      <protection/>
    </xf>
    <xf numFmtId="173" fontId="35" fillId="0" borderId="11" xfId="52" applyNumberFormat="1" applyFont="1" applyBorder="1" applyAlignment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48"/>
  <sheetViews>
    <sheetView tabSelected="1" zoomScalePageLayoutView="0" workbookViewId="0" topLeftCell="B74">
      <selection activeCell="B79" sqref="B79"/>
    </sheetView>
  </sheetViews>
  <sheetFormatPr defaultColWidth="9.140625" defaultRowHeight="15"/>
  <cols>
    <col min="1" max="1" width="44.421875" style="0" hidden="1" customWidth="1"/>
    <col min="2" max="2" width="61.140625" style="0" customWidth="1"/>
    <col min="3" max="3" width="4.140625" style="0" customWidth="1"/>
    <col min="4" max="4" width="3.28125" style="0" customWidth="1"/>
    <col min="5" max="5" width="5.28125" style="0" customWidth="1"/>
    <col min="6" max="6" width="7.421875" style="0" customWidth="1"/>
    <col min="7" max="17" width="16.7109375" style="0" hidden="1" customWidth="1"/>
    <col min="18" max="18" width="6.140625" style="0" customWidth="1"/>
    <col min="19" max="20" width="4.7109375" style="0" customWidth="1"/>
    <col min="21" max="22" width="27.140625" style="0" hidden="1" customWidth="1"/>
    <col min="23" max="23" width="44.421875" style="0" hidden="1" customWidth="1"/>
    <col min="24" max="26" width="9.28125" style="0" customWidth="1"/>
  </cols>
  <sheetData>
    <row r="1" spans="3:6" ht="15">
      <c r="C1" s="10" t="s">
        <v>152</v>
      </c>
      <c r="F1">
        <v>6</v>
      </c>
    </row>
    <row r="2" ht="14.25">
      <c r="C2" t="s">
        <v>184</v>
      </c>
    </row>
    <row r="3" ht="14.25">
      <c r="C3" t="s">
        <v>187</v>
      </c>
    </row>
    <row r="4" ht="14.25">
      <c r="C4" t="s">
        <v>188</v>
      </c>
    </row>
    <row r="5" ht="15">
      <c r="C5" s="38" t="s">
        <v>205</v>
      </c>
    </row>
    <row r="6" ht="15">
      <c r="C6" s="10"/>
    </row>
    <row r="7" spans="3:6" ht="15">
      <c r="C7" s="10"/>
      <c r="F7" s="10"/>
    </row>
    <row r="8" ht="15">
      <c r="F8" s="10"/>
    </row>
    <row r="9" spans="2:11" ht="14.25">
      <c r="B9" s="15" t="s">
        <v>162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9.5" customHeight="1">
      <c r="A10" s="3"/>
      <c r="B10" s="15" t="s">
        <v>163</v>
      </c>
      <c r="C10" s="15"/>
      <c r="D10" s="15"/>
      <c r="E10" s="15"/>
      <c r="F10" s="15"/>
      <c r="G10" s="15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U10" s="8"/>
      <c r="V10" s="8"/>
      <c r="W10" s="8"/>
    </row>
    <row r="11" spans="1:23" ht="14.25">
      <c r="A11" s="1"/>
      <c r="B11" s="15" t="s">
        <v>164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U11" s="1"/>
      <c r="V11" s="1"/>
      <c r="W11" s="1"/>
    </row>
    <row r="12" spans="1:23" ht="14.25">
      <c r="A12" s="1"/>
      <c r="B12" s="16" t="s">
        <v>189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24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2"/>
      <c r="V13" s="2"/>
      <c r="W13" s="2"/>
      <c r="X13" t="s">
        <v>148</v>
      </c>
    </row>
    <row r="14" spans="1:26" ht="15" customHeight="1">
      <c r="A14" s="58" t="s">
        <v>1</v>
      </c>
      <c r="B14" s="60" t="s">
        <v>1</v>
      </c>
      <c r="C14" s="62" t="s">
        <v>2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57" t="s">
        <v>3</v>
      </c>
      <c r="S14" s="57" t="s">
        <v>140</v>
      </c>
      <c r="T14" s="57" t="s">
        <v>141</v>
      </c>
      <c r="U14" s="57" t="s">
        <v>0</v>
      </c>
      <c r="V14" s="57" t="s">
        <v>0</v>
      </c>
      <c r="W14" s="57" t="s">
        <v>1</v>
      </c>
      <c r="X14" s="56" t="s">
        <v>0</v>
      </c>
      <c r="Y14" s="56"/>
      <c r="Z14" s="56"/>
    </row>
    <row r="15" spans="1:26" ht="15" customHeight="1">
      <c r="A15" s="59"/>
      <c r="B15" s="61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57"/>
      <c r="S15" s="57"/>
      <c r="T15" s="57"/>
      <c r="U15" s="57"/>
      <c r="V15" s="57"/>
      <c r="W15" s="57"/>
      <c r="X15" s="40" t="s">
        <v>185</v>
      </c>
      <c r="Y15" s="39" t="s">
        <v>186</v>
      </c>
      <c r="Z15" s="39" t="s">
        <v>190</v>
      </c>
    </row>
    <row r="16" spans="1:26" ht="179.25" customHeight="1" hidden="1">
      <c r="A16" s="4"/>
      <c r="B16" s="17"/>
      <c r="C16" s="18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20"/>
      <c r="T16" s="20"/>
      <c r="U16" s="19"/>
      <c r="V16" s="19"/>
      <c r="W16" s="19"/>
      <c r="X16" s="21"/>
      <c r="Y16" s="23">
        <f>Y18+Y82+Y89+Y109+Y133</f>
        <v>56983.399999999994</v>
      </c>
      <c r="Z16" s="23">
        <f>Z18+Z82+Z89+Z109+Z133</f>
        <v>55691.2</v>
      </c>
    </row>
    <row r="17" spans="1:26" ht="27">
      <c r="A17" s="14"/>
      <c r="B17" s="22" t="s">
        <v>161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>
        <f>X18+X82+X89+X109+X133+X143</f>
        <v>159753.80000000002</v>
      </c>
      <c r="Y17" s="23">
        <f>Y18+Y82+Y89+Y109+Y133+Y143</f>
        <v>56983.399999999994</v>
      </c>
      <c r="Z17" s="23">
        <f>Z18+Z82+Z89+Z109+Z133+Z143</f>
        <v>55691.2</v>
      </c>
    </row>
    <row r="18" spans="1:26" s="11" customFormat="1" ht="33.75" customHeight="1">
      <c r="A18" s="7" t="s">
        <v>4</v>
      </c>
      <c r="B18" s="22" t="s">
        <v>165</v>
      </c>
      <c r="C18" s="22" t="s">
        <v>5</v>
      </c>
      <c r="D18" s="22" t="s">
        <v>6</v>
      </c>
      <c r="E18" s="22" t="s">
        <v>7</v>
      </c>
      <c r="F18" s="22" t="s">
        <v>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 t="s">
        <v>9</v>
      </c>
      <c r="S18" s="22"/>
      <c r="T18" s="22"/>
      <c r="U18" s="22"/>
      <c r="V18" s="22"/>
      <c r="W18" s="22" t="s">
        <v>4</v>
      </c>
      <c r="X18" s="23">
        <f>X19+X46+X57+X73</f>
        <v>26901.600000000006</v>
      </c>
      <c r="Y18" s="23">
        <f>Y19+Y46+Y57+Y73</f>
        <v>25178.899999999998</v>
      </c>
      <c r="Z18" s="23">
        <f>Z19+Z46+Z57+Z73</f>
        <v>24856</v>
      </c>
    </row>
    <row r="19" spans="1:26" s="13" customFormat="1" ht="32.25" customHeight="1">
      <c r="A19" s="12" t="s">
        <v>10</v>
      </c>
      <c r="B19" s="24" t="s">
        <v>166</v>
      </c>
      <c r="C19" s="25" t="s">
        <v>5</v>
      </c>
      <c r="D19" s="25" t="s">
        <v>11</v>
      </c>
      <c r="E19" s="25" t="s">
        <v>7</v>
      </c>
      <c r="F19" s="25" t="s">
        <v>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 t="s">
        <v>9</v>
      </c>
      <c r="S19" s="26"/>
      <c r="T19" s="26"/>
      <c r="U19" s="27"/>
      <c r="V19" s="27"/>
      <c r="W19" s="24" t="s">
        <v>10</v>
      </c>
      <c r="X19" s="28">
        <f>X20+X22+X29+X35+X38+X41</f>
        <v>15556.300000000001</v>
      </c>
      <c r="Y19" s="28">
        <f>Y20+Y22+Y29+Y35+Y38+Y41</f>
        <v>14345.699999999999</v>
      </c>
      <c r="Z19" s="28">
        <f>Z20+Z22+Z29+Z35+Z38+Z41</f>
        <v>14186.5</v>
      </c>
    </row>
    <row r="20" spans="1:26" ht="15">
      <c r="A20" s="5" t="s">
        <v>12</v>
      </c>
      <c r="B20" s="29" t="s">
        <v>12</v>
      </c>
      <c r="C20" s="30" t="s">
        <v>5</v>
      </c>
      <c r="D20" s="30" t="s">
        <v>11</v>
      </c>
      <c r="E20" s="30" t="s">
        <v>7</v>
      </c>
      <c r="F20" s="30" t="s">
        <v>13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 t="s">
        <v>9</v>
      </c>
      <c r="S20" s="30"/>
      <c r="T20" s="30"/>
      <c r="U20" s="31"/>
      <c r="V20" s="31"/>
      <c r="W20" s="29" t="s">
        <v>12</v>
      </c>
      <c r="X20" s="32">
        <f>X21</f>
        <v>1260.2</v>
      </c>
      <c r="Y20" s="32">
        <f>Y21</f>
        <v>1260.2</v>
      </c>
      <c r="Z20" s="32">
        <f>Z21</f>
        <v>1260.2</v>
      </c>
    </row>
    <row r="21" spans="1:26" ht="69.75" customHeight="1">
      <c r="A21" s="5" t="s">
        <v>14</v>
      </c>
      <c r="B21" s="29" t="s">
        <v>156</v>
      </c>
      <c r="C21" s="30" t="s">
        <v>5</v>
      </c>
      <c r="D21" s="30" t="s">
        <v>11</v>
      </c>
      <c r="E21" s="30" t="s">
        <v>7</v>
      </c>
      <c r="F21" s="30" t="s">
        <v>13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15</v>
      </c>
      <c r="S21" s="30" t="s">
        <v>142</v>
      </c>
      <c r="T21" s="30" t="s">
        <v>17</v>
      </c>
      <c r="U21" s="31"/>
      <c r="V21" s="31"/>
      <c r="W21" s="29" t="s">
        <v>14</v>
      </c>
      <c r="X21" s="32">
        <v>1260.2</v>
      </c>
      <c r="Y21" s="32">
        <v>1260.2</v>
      </c>
      <c r="Z21" s="32">
        <v>1260.2</v>
      </c>
    </row>
    <row r="22" spans="1:26" ht="15">
      <c r="A22" s="5" t="s">
        <v>16</v>
      </c>
      <c r="B22" s="29" t="s">
        <v>16</v>
      </c>
      <c r="C22" s="30" t="s">
        <v>5</v>
      </c>
      <c r="D22" s="30" t="s">
        <v>11</v>
      </c>
      <c r="E22" s="30" t="s">
        <v>17</v>
      </c>
      <c r="F22" s="30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 t="s">
        <v>9</v>
      </c>
      <c r="S22" s="30"/>
      <c r="T22" s="30"/>
      <c r="U22" s="31"/>
      <c r="V22" s="31"/>
      <c r="W22" s="29" t="s">
        <v>16</v>
      </c>
      <c r="X22" s="32">
        <f>X23+X26</f>
        <v>680</v>
      </c>
      <c r="Y22" s="32">
        <f>Y23+Y26</f>
        <v>686.3</v>
      </c>
      <c r="Z22" s="32">
        <f>Z23+Z26</f>
        <v>712.4</v>
      </c>
    </row>
    <row r="23" spans="1:26" ht="25.5" customHeight="1">
      <c r="A23" s="5" t="s">
        <v>18</v>
      </c>
      <c r="B23" s="29" t="s">
        <v>18</v>
      </c>
      <c r="C23" s="30" t="s">
        <v>5</v>
      </c>
      <c r="D23" s="30" t="s">
        <v>11</v>
      </c>
      <c r="E23" s="30" t="s">
        <v>17</v>
      </c>
      <c r="F23" s="30" t="s">
        <v>19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9</v>
      </c>
      <c r="S23" s="30"/>
      <c r="T23" s="30"/>
      <c r="U23" s="31"/>
      <c r="V23" s="31"/>
      <c r="W23" s="29" t="s">
        <v>18</v>
      </c>
      <c r="X23" s="32">
        <f>X24+X25</f>
        <v>680</v>
      </c>
      <c r="Y23" s="32">
        <f>Y24+Y25</f>
        <v>686.3</v>
      </c>
      <c r="Z23" s="32">
        <f>Z24+Z25</f>
        <v>712.4</v>
      </c>
    </row>
    <row r="24" spans="1:26" ht="69" customHeight="1">
      <c r="A24" s="6" t="s">
        <v>20</v>
      </c>
      <c r="B24" s="33" t="s">
        <v>156</v>
      </c>
      <c r="C24" s="30" t="s">
        <v>5</v>
      </c>
      <c r="D24" s="30" t="s">
        <v>11</v>
      </c>
      <c r="E24" s="30" t="s">
        <v>17</v>
      </c>
      <c r="F24" s="30" t="s">
        <v>19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15</v>
      </c>
      <c r="S24" s="30" t="s">
        <v>17</v>
      </c>
      <c r="T24" s="30" t="s">
        <v>143</v>
      </c>
      <c r="U24" s="31"/>
      <c r="V24" s="31"/>
      <c r="W24" s="33" t="s">
        <v>20</v>
      </c>
      <c r="X24" s="32">
        <v>638.9</v>
      </c>
      <c r="Y24" s="32">
        <v>638.9</v>
      </c>
      <c r="Z24" s="32">
        <v>638.9</v>
      </c>
    </row>
    <row r="25" spans="1:26" ht="27.75" customHeight="1">
      <c r="A25" s="5" t="s">
        <v>21</v>
      </c>
      <c r="B25" s="29" t="s">
        <v>157</v>
      </c>
      <c r="C25" s="30" t="s">
        <v>5</v>
      </c>
      <c r="D25" s="30" t="s">
        <v>11</v>
      </c>
      <c r="E25" s="30" t="s">
        <v>17</v>
      </c>
      <c r="F25" s="30" t="s">
        <v>19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22</v>
      </c>
      <c r="S25" s="30" t="s">
        <v>17</v>
      </c>
      <c r="T25" s="30" t="s">
        <v>143</v>
      </c>
      <c r="U25" s="31"/>
      <c r="V25" s="31"/>
      <c r="W25" s="29" t="s">
        <v>21</v>
      </c>
      <c r="X25" s="32">
        <v>41.1</v>
      </c>
      <c r="Y25" s="32">
        <v>47.4</v>
      </c>
      <c r="Z25" s="32">
        <v>73.5</v>
      </c>
    </row>
    <row r="26" spans="1:26" ht="62.25" customHeight="1">
      <c r="A26" s="5" t="s">
        <v>23</v>
      </c>
      <c r="B26" s="29" t="s">
        <v>23</v>
      </c>
      <c r="C26" s="30" t="s">
        <v>5</v>
      </c>
      <c r="D26" s="30" t="s">
        <v>11</v>
      </c>
      <c r="E26" s="30" t="s">
        <v>17</v>
      </c>
      <c r="F26" s="30" t="s">
        <v>24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 t="s">
        <v>9</v>
      </c>
      <c r="S26" s="30"/>
      <c r="T26" s="30"/>
      <c r="U26" s="31"/>
      <c r="V26" s="31"/>
      <c r="W26" s="29" t="s">
        <v>23</v>
      </c>
      <c r="X26" s="32">
        <f>X27+X28</f>
        <v>0</v>
      </c>
      <c r="Y26" s="32">
        <f>Y27+Y28</f>
        <v>0</v>
      </c>
      <c r="Z26" s="32">
        <f>Z27+Z28</f>
        <v>0</v>
      </c>
    </row>
    <row r="27" spans="1:26" ht="57.75" customHeight="1">
      <c r="A27" s="6" t="s">
        <v>25</v>
      </c>
      <c r="B27" s="33" t="s">
        <v>156</v>
      </c>
      <c r="C27" s="30" t="s">
        <v>5</v>
      </c>
      <c r="D27" s="30" t="s">
        <v>11</v>
      </c>
      <c r="E27" s="30" t="s">
        <v>17</v>
      </c>
      <c r="F27" s="30" t="s">
        <v>24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15</v>
      </c>
      <c r="S27" s="30" t="s">
        <v>143</v>
      </c>
      <c r="T27" s="30" t="s">
        <v>28</v>
      </c>
      <c r="U27" s="31"/>
      <c r="V27" s="31"/>
      <c r="W27" s="33" t="s">
        <v>25</v>
      </c>
      <c r="X27" s="32">
        <v>0</v>
      </c>
      <c r="Y27" s="32">
        <v>0</v>
      </c>
      <c r="Z27" s="32">
        <v>0</v>
      </c>
    </row>
    <row r="28" spans="1:26" ht="28.5" customHeight="1">
      <c r="A28" s="6" t="s">
        <v>26</v>
      </c>
      <c r="B28" s="33" t="s">
        <v>157</v>
      </c>
      <c r="C28" s="30" t="s">
        <v>5</v>
      </c>
      <c r="D28" s="30" t="s">
        <v>11</v>
      </c>
      <c r="E28" s="30" t="s">
        <v>17</v>
      </c>
      <c r="F28" s="30" t="s">
        <v>24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 t="s">
        <v>22</v>
      </c>
      <c r="S28" s="30" t="s">
        <v>143</v>
      </c>
      <c r="T28" s="30" t="s">
        <v>28</v>
      </c>
      <c r="U28" s="31"/>
      <c r="V28" s="31"/>
      <c r="W28" s="33" t="s">
        <v>26</v>
      </c>
      <c r="X28" s="32">
        <v>0</v>
      </c>
      <c r="Y28" s="32">
        <v>0</v>
      </c>
      <c r="Z28" s="32">
        <v>0</v>
      </c>
    </row>
    <row r="29" spans="1:26" ht="19.5" customHeight="1">
      <c r="A29" s="5" t="s">
        <v>27</v>
      </c>
      <c r="B29" s="29" t="s">
        <v>27</v>
      </c>
      <c r="C29" s="30" t="s">
        <v>5</v>
      </c>
      <c r="D29" s="30" t="s">
        <v>11</v>
      </c>
      <c r="E29" s="30" t="s">
        <v>28</v>
      </c>
      <c r="F29" s="30" t="s">
        <v>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 t="s">
        <v>9</v>
      </c>
      <c r="S29" s="30"/>
      <c r="T29" s="30"/>
      <c r="U29" s="31"/>
      <c r="V29" s="31"/>
      <c r="W29" s="29" t="s">
        <v>27</v>
      </c>
      <c r="X29" s="32">
        <f>X30+X32</f>
        <v>13102.1</v>
      </c>
      <c r="Y29" s="32">
        <f>Y30+Y32</f>
        <v>12095.199999999999</v>
      </c>
      <c r="Z29" s="32">
        <f>Z30+Z32</f>
        <v>11909.9</v>
      </c>
    </row>
    <row r="30" spans="1:26" ht="15">
      <c r="A30" s="5" t="s">
        <v>29</v>
      </c>
      <c r="B30" s="29" t="s">
        <v>29</v>
      </c>
      <c r="C30" s="30" t="s">
        <v>5</v>
      </c>
      <c r="D30" s="30" t="s">
        <v>11</v>
      </c>
      <c r="E30" s="30" t="s">
        <v>28</v>
      </c>
      <c r="F30" s="30" t="s">
        <v>30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 t="s">
        <v>9</v>
      </c>
      <c r="S30" s="30"/>
      <c r="T30" s="30"/>
      <c r="U30" s="31"/>
      <c r="V30" s="31"/>
      <c r="W30" s="29" t="s">
        <v>29</v>
      </c>
      <c r="X30" s="32">
        <f>X31</f>
        <v>400</v>
      </c>
      <c r="Y30" s="32">
        <f>Y31</f>
        <v>0</v>
      </c>
      <c r="Z30" s="32">
        <f>Z31</f>
        <v>0</v>
      </c>
    </row>
    <row r="31" spans="1:26" ht="30.75">
      <c r="A31" s="5" t="s">
        <v>31</v>
      </c>
      <c r="B31" s="29" t="s">
        <v>31</v>
      </c>
      <c r="C31" s="30" t="s">
        <v>5</v>
      </c>
      <c r="D31" s="30" t="s">
        <v>11</v>
      </c>
      <c r="E31" s="30" t="s">
        <v>28</v>
      </c>
      <c r="F31" s="30" t="s">
        <v>30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32</v>
      </c>
      <c r="S31" s="30" t="s">
        <v>142</v>
      </c>
      <c r="T31" s="30" t="s">
        <v>144</v>
      </c>
      <c r="U31" s="31"/>
      <c r="V31" s="31"/>
      <c r="W31" s="29" t="s">
        <v>31</v>
      </c>
      <c r="X31" s="32">
        <v>400</v>
      </c>
      <c r="Y31" s="32">
        <v>0</v>
      </c>
      <c r="Z31" s="32">
        <v>0</v>
      </c>
    </row>
    <row r="32" spans="1:26" ht="16.5" customHeight="1">
      <c r="A32" s="5" t="s">
        <v>33</v>
      </c>
      <c r="B32" s="29" t="s">
        <v>33</v>
      </c>
      <c r="C32" s="30" t="s">
        <v>5</v>
      </c>
      <c r="D32" s="30" t="s">
        <v>11</v>
      </c>
      <c r="E32" s="30" t="s">
        <v>28</v>
      </c>
      <c r="F32" s="30" t="s">
        <v>34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 t="s">
        <v>9</v>
      </c>
      <c r="S32" s="30"/>
      <c r="T32" s="30"/>
      <c r="U32" s="31"/>
      <c r="V32" s="31"/>
      <c r="W32" s="29" t="s">
        <v>33</v>
      </c>
      <c r="X32" s="32">
        <f>X33+X34</f>
        <v>12702.1</v>
      </c>
      <c r="Y32" s="32">
        <f>Y33+Y34</f>
        <v>12095.199999999999</v>
      </c>
      <c r="Z32" s="32">
        <f>Z33+Z34</f>
        <v>11909.9</v>
      </c>
    </row>
    <row r="33" spans="1:26" ht="60.75" customHeight="1">
      <c r="A33" s="5" t="s">
        <v>35</v>
      </c>
      <c r="B33" s="29" t="s">
        <v>160</v>
      </c>
      <c r="C33" s="30" t="s">
        <v>5</v>
      </c>
      <c r="D33" s="30" t="s">
        <v>11</v>
      </c>
      <c r="E33" s="30" t="s">
        <v>28</v>
      </c>
      <c r="F33" s="30" t="s">
        <v>34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15</v>
      </c>
      <c r="S33" s="30" t="s">
        <v>142</v>
      </c>
      <c r="T33" s="30" t="s">
        <v>28</v>
      </c>
      <c r="U33" s="31"/>
      <c r="V33" s="31"/>
      <c r="W33" s="29" t="s">
        <v>35</v>
      </c>
      <c r="X33" s="32">
        <v>11030.4</v>
      </c>
      <c r="Y33" s="32">
        <v>11030.4</v>
      </c>
      <c r="Z33" s="32">
        <v>11030.4</v>
      </c>
    </row>
    <row r="34" spans="1:26" ht="30" customHeight="1">
      <c r="A34" s="5" t="s">
        <v>36</v>
      </c>
      <c r="B34" s="29" t="s">
        <v>157</v>
      </c>
      <c r="C34" s="30" t="s">
        <v>5</v>
      </c>
      <c r="D34" s="30" t="s">
        <v>11</v>
      </c>
      <c r="E34" s="30" t="s">
        <v>28</v>
      </c>
      <c r="F34" s="30" t="s">
        <v>34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 t="s">
        <v>22</v>
      </c>
      <c r="S34" s="30" t="s">
        <v>142</v>
      </c>
      <c r="T34" s="30" t="s">
        <v>28</v>
      </c>
      <c r="U34" s="31"/>
      <c r="V34" s="31"/>
      <c r="W34" s="29" t="s">
        <v>36</v>
      </c>
      <c r="X34" s="32">
        <v>1671.7</v>
      </c>
      <c r="Y34" s="32">
        <v>1064.8</v>
      </c>
      <c r="Z34" s="32">
        <v>879.5</v>
      </c>
    </row>
    <row r="35" spans="1:26" ht="48" customHeight="1">
      <c r="A35" s="5" t="s">
        <v>37</v>
      </c>
      <c r="B35" s="29" t="s">
        <v>37</v>
      </c>
      <c r="C35" s="30" t="s">
        <v>5</v>
      </c>
      <c r="D35" s="30" t="s">
        <v>11</v>
      </c>
      <c r="E35" s="30" t="s">
        <v>38</v>
      </c>
      <c r="F35" s="30" t="s">
        <v>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9</v>
      </c>
      <c r="S35" s="30"/>
      <c r="T35" s="30"/>
      <c r="U35" s="31"/>
      <c r="V35" s="31"/>
      <c r="W35" s="29" t="s">
        <v>37</v>
      </c>
      <c r="X35" s="32">
        <f aca="true" t="shared" si="0" ref="X35:Z36">X36</f>
        <v>100</v>
      </c>
      <c r="Y35" s="32">
        <f t="shared" si="0"/>
        <v>0</v>
      </c>
      <c r="Z35" s="32">
        <f t="shared" si="0"/>
        <v>0</v>
      </c>
    </row>
    <row r="36" spans="1:26" ht="64.5" customHeight="1">
      <c r="A36" s="5" t="s">
        <v>39</v>
      </c>
      <c r="B36" s="29" t="s">
        <v>39</v>
      </c>
      <c r="C36" s="30" t="s">
        <v>5</v>
      </c>
      <c r="D36" s="30" t="s">
        <v>11</v>
      </c>
      <c r="E36" s="30" t="s">
        <v>38</v>
      </c>
      <c r="F36" s="30" t="s">
        <v>40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9</v>
      </c>
      <c r="S36" s="30"/>
      <c r="T36" s="30"/>
      <c r="U36" s="31"/>
      <c r="V36" s="31"/>
      <c r="W36" s="29" t="s">
        <v>39</v>
      </c>
      <c r="X36" s="32">
        <f t="shared" si="0"/>
        <v>100</v>
      </c>
      <c r="Y36" s="32">
        <f t="shared" si="0"/>
        <v>0</v>
      </c>
      <c r="Z36" s="32">
        <f t="shared" si="0"/>
        <v>0</v>
      </c>
    </row>
    <row r="37" spans="1:26" ht="30" customHeight="1">
      <c r="A37" s="6" t="s">
        <v>41</v>
      </c>
      <c r="B37" s="33" t="s">
        <v>158</v>
      </c>
      <c r="C37" s="30" t="s">
        <v>5</v>
      </c>
      <c r="D37" s="30" t="s">
        <v>11</v>
      </c>
      <c r="E37" s="30" t="s">
        <v>38</v>
      </c>
      <c r="F37" s="30" t="s">
        <v>40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 t="s">
        <v>42</v>
      </c>
      <c r="S37" s="30" t="s">
        <v>145</v>
      </c>
      <c r="T37" s="30" t="s">
        <v>17</v>
      </c>
      <c r="U37" s="31"/>
      <c r="V37" s="31"/>
      <c r="W37" s="33" t="s">
        <v>41</v>
      </c>
      <c r="X37" s="32">
        <v>100</v>
      </c>
      <c r="Y37" s="32">
        <v>0</v>
      </c>
      <c r="Z37" s="32">
        <v>0</v>
      </c>
    </row>
    <row r="38" spans="1:26" ht="30" customHeight="1">
      <c r="A38" s="5" t="s">
        <v>43</v>
      </c>
      <c r="B38" s="29" t="s">
        <v>43</v>
      </c>
      <c r="C38" s="30" t="s">
        <v>5</v>
      </c>
      <c r="D38" s="30" t="s">
        <v>11</v>
      </c>
      <c r="E38" s="30" t="s">
        <v>44</v>
      </c>
      <c r="F38" s="30" t="s">
        <v>8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9</v>
      </c>
      <c r="S38" s="30"/>
      <c r="T38" s="30"/>
      <c r="U38" s="31"/>
      <c r="V38" s="31"/>
      <c r="W38" s="29" t="s">
        <v>43</v>
      </c>
      <c r="X38" s="32">
        <f aca="true" t="shared" si="1" ref="X38:Z39">X39</f>
        <v>257</v>
      </c>
      <c r="Y38" s="32">
        <f t="shared" si="1"/>
        <v>257</v>
      </c>
      <c r="Z38" s="32">
        <f t="shared" si="1"/>
        <v>257</v>
      </c>
    </row>
    <row r="39" spans="1:26" ht="20.25" customHeight="1">
      <c r="A39" s="5" t="s">
        <v>33</v>
      </c>
      <c r="B39" s="29" t="s">
        <v>33</v>
      </c>
      <c r="C39" s="30" t="s">
        <v>5</v>
      </c>
      <c r="D39" s="30" t="s">
        <v>11</v>
      </c>
      <c r="E39" s="30" t="s">
        <v>44</v>
      </c>
      <c r="F39" s="30" t="s">
        <v>34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9</v>
      </c>
      <c r="S39" s="30"/>
      <c r="T39" s="30"/>
      <c r="U39" s="31"/>
      <c r="V39" s="31"/>
      <c r="W39" s="29" t="s">
        <v>33</v>
      </c>
      <c r="X39" s="32">
        <f t="shared" si="1"/>
        <v>257</v>
      </c>
      <c r="Y39" s="32">
        <f t="shared" si="1"/>
        <v>257</v>
      </c>
      <c r="Z39" s="32">
        <f t="shared" si="1"/>
        <v>257</v>
      </c>
    </row>
    <row r="40" spans="1:26" ht="31.5" customHeight="1">
      <c r="A40" s="5" t="s">
        <v>45</v>
      </c>
      <c r="B40" s="29" t="s">
        <v>45</v>
      </c>
      <c r="C40" s="30" t="s">
        <v>5</v>
      </c>
      <c r="D40" s="30" t="s">
        <v>11</v>
      </c>
      <c r="E40" s="30" t="s">
        <v>44</v>
      </c>
      <c r="F40" s="30" t="s">
        <v>34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32</v>
      </c>
      <c r="S40" s="30" t="s">
        <v>142</v>
      </c>
      <c r="T40" s="30" t="s">
        <v>28</v>
      </c>
      <c r="U40" s="31"/>
      <c r="V40" s="31"/>
      <c r="W40" s="29" t="s">
        <v>45</v>
      </c>
      <c r="X40" s="32">
        <v>257</v>
      </c>
      <c r="Y40" s="32">
        <v>257</v>
      </c>
      <c r="Z40" s="32">
        <v>257</v>
      </c>
    </row>
    <row r="41" spans="1:26" ht="15">
      <c r="A41" s="5" t="s">
        <v>9</v>
      </c>
      <c r="B41" s="29" t="s">
        <v>47</v>
      </c>
      <c r="C41" s="30" t="s">
        <v>5</v>
      </c>
      <c r="D41" s="30" t="s">
        <v>11</v>
      </c>
      <c r="E41" s="30" t="s">
        <v>46</v>
      </c>
      <c r="F41" s="30" t="s">
        <v>8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9</v>
      </c>
      <c r="S41" s="30"/>
      <c r="T41" s="30"/>
      <c r="U41" s="31"/>
      <c r="V41" s="31"/>
      <c r="W41" s="29" t="s">
        <v>9</v>
      </c>
      <c r="X41" s="32">
        <f>X42+X44</f>
        <v>157</v>
      </c>
      <c r="Y41" s="32">
        <f>Y42+Y44</f>
        <v>47</v>
      </c>
      <c r="Z41" s="32">
        <f>Z42+Z44</f>
        <v>47</v>
      </c>
    </row>
    <row r="42" spans="1:26" ht="15">
      <c r="A42" s="5" t="s">
        <v>47</v>
      </c>
      <c r="B42" s="29" t="s">
        <v>47</v>
      </c>
      <c r="C42" s="30" t="s">
        <v>5</v>
      </c>
      <c r="D42" s="30" t="s">
        <v>11</v>
      </c>
      <c r="E42" s="30" t="s">
        <v>46</v>
      </c>
      <c r="F42" s="30" t="s">
        <v>48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 t="s">
        <v>9</v>
      </c>
      <c r="S42" s="30"/>
      <c r="T42" s="30"/>
      <c r="U42" s="31"/>
      <c r="V42" s="31"/>
      <c r="W42" s="29" t="s">
        <v>47</v>
      </c>
      <c r="X42" s="32">
        <f>X43</f>
        <v>47</v>
      </c>
      <c r="Y42" s="32">
        <f>Y43</f>
        <v>47</v>
      </c>
      <c r="Z42" s="32">
        <f>Z43</f>
        <v>47</v>
      </c>
    </row>
    <row r="43" spans="1:26" ht="30.75">
      <c r="A43" s="5" t="s">
        <v>49</v>
      </c>
      <c r="B43" s="29" t="s">
        <v>49</v>
      </c>
      <c r="C43" s="30" t="s">
        <v>5</v>
      </c>
      <c r="D43" s="30" t="s">
        <v>11</v>
      </c>
      <c r="E43" s="30" t="s">
        <v>46</v>
      </c>
      <c r="F43" s="30" t="s">
        <v>48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50</v>
      </c>
      <c r="S43" s="30" t="s">
        <v>142</v>
      </c>
      <c r="T43" s="30" t="s">
        <v>146</v>
      </c>
      <c r="U43" s="31"/>
      <c r="V43" s="31"/>
      <c r="W43" s="29" t="s">
        <v>49</v>
      </c>
      <c r="X43" s="32">
        <v>47</v>
      </c>
      <c r="Y43" s="32">
        <v>47</v>
      </c>
      <c r="Z43" s="32">
        <v>47</v>
      </c>
    </row>
    <row r="44" spans="1:26" ht="15.75" customHeight="1">
      <c r="A44" s="5" t="s">
        <v>51</v>
      </c>
      <c r="B44" s="29" t="s">
        <v>51</v>
      </c>
      <c r="C44" s="30" t="s">
        <v>5</v>
      </c>
      <c r="D44" s="30" t="s">
        <v>11</v>
      </c>
      <c r="E44" s="30" t="s">
        <v>46</v>
      </c>
      <c r="F44" s="30" t="s">
        <v>52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 t="s">
        <v>9</v>
      </c>
      <c r="S44" s="30"/>
      <c r="T44" s="30"/>
      <c r="U44" s="31"/>
      <c r="V44" s="31"/>
      <c r="W44" s="29" t="s">
        <v>51</v>
      </c>
      <c r="X44" s="32">
        <f>X45</f>
        <v>110</v>
      </c>
      <c r="Y44" s="32">
        <f>Y45</f>
        <v>0</v>
      </c>
      <c r="Z44" s="32">
        <f>Z45</f>
        <v>0</v>
      </c>
    </row>
    <row r="45" spans="1:26" ht="49.5" customHeight="1">
      <c r="A45" s="5" t="s">
        <v>53</v>
      </c>
      <c r="B45" s="29" t="s">
        <v>53</v>
      </c>
      <c r="C45" s="30" t="s">
        <v>5</v>
      </c>
      <c r="D45" s="30" t="s">
        <v>11</v>
      </c>
      <c r="E45" s="30" t="s">
        <v>46</v>
      </c>
      <c r="F45" s="30" t="s">
        <v>52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 t="s">
        <v>42</v>
      </c>
      <c r="S45" s="30" t="s">
        <v>147</v>
      </c>
      <c r="T45" s="30" t="s">
        <v>143</v>
      </c>
      <c r="U45" s="31"/>
      <c r="V45" s="31"/>
      <c r="W45" s="29" t="s">
        <v>53</v>
      </c>
      <c r="X45" s="32">
        <v>110</v>
      </c>
      <c r="Y45" s="32">
        <v>0</v>
      </c>
      <c r="Z45" s="32">
        <v>0</v>
      </c>
    </row>
    <row r="46" spans="1:26" s="13" customFormat="1" ht="30" customHeight="1">
      <c r="A46" s="12" t="s">
        <v>54</v>
      </c>
      <c r="B46" s="24" t="s">
        <v>167</v>
      </c>
      <c r="C46" s="26" t="s">
        <v>5</v>
      </c>
      <c r="D46" s="26" t="s">
        <v>55</v>
      </c>
      <c r="E46" s="26" t="s">
        <v>7</v>
      </c>
      <c r="F46" s="26" t="s">
        <v>8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 t="s">
        <v>9</v>
      </c>
      <c r="S46" s="26"/>
      <c r="T46" s="26"/>
      <c r="U46" s="27"/>
      <c r="V46" s="27"/>
      <c r="W46" s="24" t="s">
        <v>54</v>
      </c>
      <c r="X46" s="28">
        <f>X47+X54</f>
        <v>1644.8000000000002</v>
      </c>
      <c r="Y46" s="28">
        <f>Y47+Y54</f>
        <v>1647.4</v>
      </c>
      <c r="Z46" s="28">
        <f>Z47+Z54</f>
        <v>1647.4</v>
      </c>
    </row>
    <row r="47" spans="1:26" ht="27">
      <c r="A47" s="5" t="s">
        <v>9</v>
      </c>
      <c r="B47" s="29" t="s">
        <v>167</v>
      </c>
      <c r="C47" s="30" t="s">
        <v>5</v>
      </c>
      <c r="D47" s="30" t="s">
        <v>55</v>
      </c>
      <c r="E47" s="30" t="s">
        <v>28</v>
      </c>
      <c r="F47" s="30" t="s">
        <v>8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 t="s">
        <v>9</v>
      </c>
      <c r="S47" s="30"/>
      <c r="T47" s="30"/>
      <c r="U47" s="31"/>
      <c r="V47" s="31"/>
      <c r="W47" s="29" t="s">
        <v>9</v>
      </c>
      <c r="X47" s="32">
        <f>X48+X52</f>
        <v>1599.8000000000002</v>
      </c>
      <c r="Y47" s="32">
        <f>Y48+Y52</f>
        <v>1602.4</v>
      </c>
      <c r="Z47" s="32">
        <f>Z48+Z52</f>
        <v>1602.4</v>
      </c>
    </row>
    <row r="48" spans="1:26" ht="18" customHeight="1">
      <c r="A48" s="5" t="s">
        <v>27</v>
      </c>
      <c r="B48" s="29" t="s">
        <v>27</v>
      </c>
      <c r="C48" s="30" t="s">
        <v>5</v>
      </c>
      <c r="D48" s="30" t="s">
        <v>55</v>
      </c>
      <c r="E48" s="30" t="s">
        <v>28</v>
      </c>
      <c r="F48" s="30" t="s">
        <v>56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 t="s">
        <v>9</v>
      </c>
      <c r="S48" s="30"/>
      <c r="T48" s="30"/>
      <c r="U48" s="31"/>
      <c r="V48" s="31"/>
      <c r="W48" s="29" t="s">
        <v>27</v>
      </c>
      <c r="X48" s="32">
        <f>X49+X50+X51</f>
        <v>535.1</v>
      </c>
      <c r="Y48" s="32">
        <f>Y49+Y50+Y51</f>
        <v>537.7</v>
      </c>
      <c r="Z48" s="32">
        <f>Z49+Z50+Z51</f>
        <v>537.7</v>
      </c>
    </row>
    <row r="49" spans="1:26" ht="72" customHeight="1">
      <c r="A49" s="6" t="s">
        <v>57</v>
      </c>
      <c r="B49" s="33" t="s">
        <v>57</v>
      </c>
      <c r="C49" s="30" t="s">
        <v>5</v>
      </c>
      <c r="D49" s="30" t="s">
        <v>55</v>
      </c>
      <c r="E49" s="30" t="s">
        <v>28</v>
      </c>
      <c r="F49" s="30" t="s">
        <v>56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 t="s">
        <v>15</v>
      </c>
      <c r="S49" s="30" t="s">
        <v>142</v>
      </c>
      <c r="T49" s="30" t="s">
        <v>143</v>
      </c>
      <c r="U49" s="31"/>
      <c r="V49" s="31"/>
      <c r="W49" s="33" t="s">
        <v>57</v>
      </c>
      <c r="X49" s="32">
        <v>420.5</v>
      </c>
      <c r="Y49" s="32">
        <v>420.5</v>
      </c>
      <c r="Z49" s="32">
        <v>420.5</v>
      </c>
    </row>
    <row r="50" spans="1:26" ht="43.5" customHeight="1">
      <c r="A50" s="5" t="s">
        <v>58</v>
      </c>
      <c r="B50" s="29" t="s">
        <v>58</v>
      </c>
      <c r="C50" s="30" t="s">
        <v>5</v>
      </c>
      <c r="D50" s="30" t="s">
        <v>55</v>
      </c>
      <c r="E50" s="30" t="s">
        <v>28</v>
      </c>
      <c r="F50" s="30" t="s">
        <v>56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 t="s">
        <v>22</v>
      </c>
      <c r="S50" s="30" t="s">
        <v>142</v>
      </c>
      <c r="T50" s="30" t="s">
        <v>143</v>
      </c>
      <c r="U50" s="31"/>
      <c r="V50" s="31"/>
      <c r="W50" s="29" t="s">
        <v>58</v>
      </c>
      <c r="X50" s="32">
        <v>114.6</v>
      </c>
      <c r="Y50" s="32">
        <v>117.2</v>
      </c>
      <c r="Z50" s="32">
        <v>117.2</v>
      </c>
    </row>
    <row r="51" spans="1:26" ht="34.5" customHeight="1">
      <c r="A51" s="5" t="s">
        <v>59</v>
      </c>
      <c r="B51" s="29" t="s">
        <v>59</v>
      </c>
      <c r="C51" s="30" t="s">
        <v>5</v>
      </c>
      <c r="D51" s="30" t="s">
        <v>55</v>
      </c>
      <c r="E51" s="30" t="s">
        <v>28</v>
      </c>
      <c r="F51" s="30" t="s">
        <v>56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 t="s">
        <v>32</v>
      </c>
      <c r="S51" s="30" t="s">
        <v>142</v>
      </c>
      <c r="T51" s="30" t="s">
        <v>143</v>
      </c>
      <c r="U51" s="31"/>
      <c r="V51" s="31"/>
      <c r="W51" s="29" t="s">
        <v>59</v>
      </c>
      <c r="X51" s="32">
        <v>0</v>
      </c>
      <c r="Y51" s="32">
        <v>0</v>
      </c>
      <c r="Z51" s="32">
        <v>0</v>
      </c>
    </row>
    <row r="52" spans="1:26" ht="27" customHeight="1">
      <c r="A52" s="5" t="s">
        <v>60</v>
      </c>
      <c r="B52" s="29" t="s">
        <v>60</v>
      </c>
      <c r="C52" s="30" t="s">
        <v>5</v>
      </c>
      <c r="D52" s="30" t="s">
        <v>55</v>
      </c>
      <c r="E52" s="30" t="s">
        <v>28</v>
      </c>
      <c r="F52" s="30" t="s">
        <v>61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 t="s">
        <v>9</v>
      </c>
      <c r="S52" s="30"/>
      <c r="T52" s="30"/>
      <c r="U52" s="31"/>
      <c r="V52" s="31"/>
      <c r="W52" s="29" t="s">
        <v>60</v>
      </c>
      <c r="X52" s="32">
        <f>X53</f>
        <v>1064.7</v>
      </c>
      <c r="Y52" s="32">
        <f>Y53</f>
        <v>1064.7</v>
      </c>
      <c r="Z52" s="32">
        <f>Z53</f>
        <v>1064.7</v>
      </c>
    </row>
    <row r="53" spans="1:26" ht="70.5" customHeight="1">
      <c r="A53" s="6" t="s">
        <v>62</v>
      </c>
      <c r="B53" s="33" t="s">
        <v>62</v>
      </c>
      <c r="C53" s="30" t="s">
        <v>5</v>
      </c>
      <c r="D53" s="30" t="s">
        <v>55</v>
      </c>
      <c r="E53" s="30" t="s">
        <v>28</v>
      </c>
      <c r="F53" s="30" t="s">
        <v>61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 t="s">
        <v>15</v>
      </c>
      <c r="S53" s="30" t="s">
        <v>142</v>
      </c>
      <c r="T53" s="30" t="s">
        <v>143</v>
      </c>
      <c r="U53" s="31"/>
      <c r="V53" s="31"/>
      <c r="W53" s="33" t="s">
        <v>62</v>
      </c>
      <c r="X53" s="32">
        <v>1064.7</v>
      </c>
      <c r="Y53" s="32">
        <v>1064.7</v>
      </c>
      <c r="Z53" s="32">
        <v>1064.7</v>
      </c>
    </row>
    <row r="54" spans="1:26" ht="15">
      <c r="A54" s="5" t="s">
        <v>9</v>
      </c>
      <c r="B54" s="29" t="s">
        <v>47</v>
      </c>
      <c r="C54" s="30" t="s">
        <v>5</v>
      </c>
      <c r="D54" s="30" t="s">
        <v>55</v>
      </c>
      <c r="E54" s="30" t="s">
        <v>46</v>
      </c>
      <c r="F54" s="30" t="s">
        <v>8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 t="s">
        <v>9</v>
      </c>
      <c r="S54" s="30"/>
      <c r="T54" s="30"/>
      <c r="U54" s="31"/>
      <c r="V54" s="31"/>
      <c r="W54" s="29" t="s">
        <v>9</v>
      </c>
      <c r="X54" s="32">
        <f aca="true" t="shared" si="2" ref="X54:Z55">X55</f>
        <v>45</v>
      </c>
      <c r="Y54" s="32">
        <f t="shared" si="2"/>
        <v>45</v>
      </c>
      <c r="Z54" s="32">
        <f t="shared" si="2"/>
        <v>45</v>
      </c>
    </row>
    <row r="55" spans="1:26" ht="15">
      <c r="A55" s="5" t="s">
        <v>47</v>
      </c>
      <c r="B55" s="29" t="s">
        <v>47</v>
      </c>
      <c r="C55" s="30" t="s">
        <v>5</v>
      </c>
      <c r="D55" s="30" t="s">
        <v>55</v>
      </c>
      <c r="E55" s="30" t="s">
        <v>46</v>
      </c>
      <c r="F55" s="30" t="s">
        <v>48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 t="s">
        <v>9</v>
      </c>
      <c r="S55" s="30"/>
      <c r="T55" s="30"/>
      <c r="U55" s="31"/>
      <c r="V55" s="31"/>
      <c r="W55" s="29" t="s">
        <v>47</v>
      </c>
      <c r="X55" s="32">
        <f t="shared" si="2"/>
        <v>45</v>
      </c>
      <c r="Y55" s="32">
        <f t="shared" si="2"/>
        <v>45</v>
      </c>
      <c r="Z55" s="32">
        <f t="shared" si="2"/>
        <v>45</v>
      </c>
    </row>
    <row r="56" spans="1:26" ht="30.75">
      <c r="A56" s="5" t="s">
        <v>49</v>
      </c>
      <c r="B56" s="29" t="s">
        <v>49</v>
      </c>
      <c r="C56" s="30" t="s">
        <v>5</v>
      </c>
      <c r="D56" s="30" t="s">
        <v>55</v>
      </c>
      <c r="E56" s="30" t="s">
        <v>46</v>
      </c>
      <c r="F56" s="30" t="s">
        <v>48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 t="s">
        <v>50</v>
      </c>
      <c r="S56" s="30" t="s">
        <v>142</v>
      </c>
      <c r="T56" s="30" t="s">
        <v>146</v>
      </c>
      <c r="U56" s="31"/>
      <c r="V56" s="31"/>
      <c r="W56" s="29" t="s">
        <v>49</v>
      </c>
      <c r="X56" s="32">
        <v>45</v>
      </c>
      <c r="Y56" s="32">
        <v>45</v>
      </c>
      <c r="Z56" s="32">
        <v>45</v>
      </c>
    </row>
    <row r="57" spans="1:26" s="13" customFormat="1" ht="52.5" customHeight="1">
      <c r="A57" s="12" t="s">
        <v>63</v>
      </c>
      <c r="B57" s="24" t="s">
        <v>168</v>
      </c>
      <c r="C57" s="26" t="s">
        <v>5</v>
      </c>
      <c r="D57" s="26" t="s">
        <v>64</v>
      </c>
      <c r="E57" s="26" t="s">
        <v>7</v>
      </c>
      <c r="F57" s="26" t="s">
        <v>8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 t="s">
        <v>9</v>
      </c>
      <c r="S57" s="26"/>
      <c r="T57" s="26"/>
      <c r="U57" s="27"/>
      <c r="V57" s="27"/>
      <c r="W57" s="24" t="s">
        <v>63</v>
      </c>
      <c r="X57" s="28">
        <f>X58+X61+X70</f>
        <v>3034.6000000000004</v>
      </c>
      <c r="Y57" s="28">
        <f>Y58+Y61+Y70</f>
        <v>2562.5</v>
      </c>
      <c r="Z57" s="28">
        <f>Z58+Z61+Z70</f>
        <v>2398.8</v>
      </c>
    </row>
    <row r="58" spans="1:26" ht="12.75" customHeight="1">
      <c r="A58" s="5" t="s">
        <v>33</v>
      </c>
      <c r="B58" s="29" t="s">
        <v>33</v>
      </c>
      <c r="C58" s="30" t="s">
        <v>5</v>
      </c>
      <c r="D58" s="30" t="s">
        <v>64</v>
      </c>
      <c r="E58" s="30" t="s">
        <v>7</v>
      </c>
      <c r="F58" s="30" t="s">
        <v>34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 t="s">
        <v>9</v>
      </c>
      <c r="S58" s="30"/>
      <c r="T58" s="30"/>
      <c r="U58" s="31"/>
      <c r="V58" s="31"/>
      <c r="W58" s="29" t="s">
        <v>33</v>
      </c>
      <c r="X58" s="32">
        <f>X59+X60</f>
        <v>1711.4</v>
      </c>
      <c r="Y58" s="32">
        <f>Y59+Y60</f>
        <v>1639.3</v>
      </c>
      <c r="Z58" s="32">
        <f>Z59+Z60</f>
        <v>1639.3</v>
      </c>
    </row>
    <row r="59" spans="1:26" ht="66.75" customHeight="1">
      <c r="A59" s="5" t="s">
        <v>35</v>
      </c>
      <c r="B59" s="29" t="s">
        <v>35</v>
      </c>
      <c r="C59" s="30" t="s">
        <v>5</v>
      </c>
      <c r="D59" s="30" t="s">
        <v>64</v>
      </c>
      <c r="E59" s="30" t="s">
        <v>7</v>
      </c>
      <c r="F59" s="30" t="s">
        <v>34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 t="s">
        <v>15</v>
      </c>
      <c r="S59" s="30" t="s">
        <v>142</v>
      </c>
      <c r="T59" s="30" t="s">
        <v>146</v>
      </c>
      <c r="U59" s="31"/>
      <c r="V59" s="31"/>
      <c r="W59" s="29" t="s">
        <v>35</v>
      </c>
      <c r="X59" s="32">
        <v>1503.2</v>
      </c>
      <c r="Y59" s="32">
        <v>1503.2</v>
      </c>
      <c r="Z59" s="32">
        <v>1503.2</v>
      </c>
    </row>
    <row r="60" spans="1:26" ht="34.5" customHeight="1">
      <c r="A60" s="5" t="s">
        <v>36</v>
      </c>
      <c r="B60" s="29" t="s">
        <v>36</v>
      </c>
      <c r="C60" s="30" t="s">
        <v>5</v>
      </c>
      <c r="D60" s="30" t="s">
        <v>64</v>
      </c>
      <c r="E60" s="30" t="s">
        <v>7</v>
      </c>
      <c r="F60" s="30" t="s">
        <v>34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 t="s">
        <v>22</v>
      </c>
      <c r="S60" s="30" t="s">
        <v>142</v>
      </c>
      <c r="T60" s="30" t="s">
        <v>146</v>
      </c>
      <c r="U60" s="31"/>
      <c r="V60" s="31"/>
      <c r="W60" s="29" t="s">
        <v>36</v>
      </c>
      <c r="X60" s="32">
        <v>208.2</v>
      </c>
      <c r="Y60" s="32">
        <v>136.1</v>
      </c>
      <c r="Z60" s="32">
        <v>136.1</v>
      </c>
    </row>
    <row r="61" spans="1:26" ht="15">
      <c r="A61" s="5" t="s">
        <v>65</v>
      </c>
      <c r="B61" s="29" t="s">
        <v>65</v>
      </c>
      <c r="C61" s="30" t="s">
        <v>5</v>
      </c>
      <c r="D61" s="30" t="s">
        <v>64</v>
      </c>
      <c r="E61" s="30" t="s">
        <v>28</v>
      </c>
      <c r="F61" s="30" t="s">
        <v>8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 t="s">
        <v>9</v>
      </c>
      <c r="S61" s="30"/>
      <c r="T61" s="30"/>
      <c r="U61" s="31"/>
      <c r="V61" s="31"/>
      <c r="W61" s="29" t="s">
        <v>65</v>
      </c>
      <c r="X61" s="32">
        <f>X62+X64+X66+X68</f>
        <v>1323.2</v>
      </c>
      <c r="Y61" s="32">
        <f>Y62+Y64+Y66+Y68</f>
        <v>923.1999999999999</v>
      </c>
      <c r="Z61" s="32">
        <f>Z62+Z64+Z66+Z68</f>
        <v>759.5</v>
      </c>
    </row>
    <row r="62" spans="1:26" ht="27" customHeight="1">
      <c r="A62" s="5" t="s">
        <v>66</v>
      </c>
      <c r="B62" s="29" t="s">
        <v>66</v>
      </c>
      <c r="C62" s="30" t="s">
        <v>5</v>
      </c>
      <c r="D62" s="30" t="s">
        <v>64</v>
      </c>
      <c r="E62" s="30" t="s">
        <v>28</v>
      </c>
      <c r="F62" s="30" t="s">
        <v>67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 t="s">
        <v>9</v>
      </c>
      <c r="S62" s="30"/>
      <c r="T62" s="30"/>
      <c r="U62" s="31"/>
      <c r="V62" s="31"/>
      <c r="W62" s="29" t="s">
        <v>66</v>
      </c>
      <c r="X62" s="32">
        <f>X63</f>
        <v>200</v>
      </c>
      <c r="Y62" s="32">
        <f>Y63</f>
        <v>0</v>
      </c>
      <c r="Z62" s="32">
        <f>Z63</f>
        <v>0</v>
      </c>
    </row>
    <row r="63" spans="1:26" ht="41.25" customHeight="1">
      <c r="A63" s="5" t="s">
        <v>68</v>
      </c>
      <c r="B63" s="29" t="s">
        <v>68</v>
      </c>
      <c r="C63" s="30" t="s">
        <v>5</v>
      </c>
      <c r="D63" s="30" t="s">
        <v>64</v>
      </c>
      <c r="E63" s="30" t="s">
        <v>28</v>
      </c>
      <c r="F63" s="30" t="s">
        <v>67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 t="s">
        <v>22</v>
      </c>
      <c r="S63" s="30" t="s">
        <v>142</v>
      </c>
      <c r="T63" s="30" t="s">
        <v>146</v>
      </c>
      <c r="U63" s="31"/>
      <c r="V63" s="31"/>
      <c r="W63" s="29" t="s">
        <v>68</v>
      </c>
      <c r="X63" s="32">
        <v>200</v>
      </c>
      <c r="Y63" s="32">
        <v>0</v>
      </c>
      <c r="Z63" s="32">
        <v>0</v>
      </c>
    </row>
    <row r="64" spans="1:26" ht="14.25" customHeight="1">
      <c r="A64" s="5" t="s">
        <v>69</v>
      </c>
      <c r="B64" s="29" t="s">
        <v>69</v>
      </c>
      <c r="C64" s="30" t="s">
        <v>5</v>
      </c>
      <c r="D64" s="30" t="s">
        <v>64</v>
      </c>
      <c r="E64" s="30" t="s">
        <v>28</v>
      </c>
      <c r="F64" s="30" t="s">
        <v>70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 t="s">
        <v>9</v>
      </c>
      <c r="S64" s="30"/>
      <c r="T64" s="30"/>
      <c r="U64" s="31"/>
      <c r="V64" s="31"/>
      <c r="W64" s="29" t="s">
        <v>69</v>
      </c>
      <c r="X64" s="32">
        <f>X65</f>
        <v>825.3</v>
      </c>
      <c r="Y64" s="32">
        <f>Y65</f>
        <v>825.3</v>
      </c>
      <c r="Z64" s="32">
        <f>Z65</f>
        <v>661.6</v>
      </c>
    </row>
    <row r="65" spans="1:26" ht="24.75" customHeight="1">
      <c r="A65" s="5" t="s">
        <v>71</v>
      </c>
      <c r="B65" s="29" t="s">
        <v>71</v>
      </c>
      <c r="C65" s="30" t="s">
        <v>5</v>
      </c>
      <c r="D65" s="30" t="s">
        <v>64</v>
      </c>
      <c r="E65" s="30" t="s">
        <v>28</v>
      </c>
      <c r="F65" s="30" t="s">
        <v>70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 t="s">
        <v>22</v>
      </c>
      <c r="S65" s="30" t="s">
        <v>149</v>
      </c>
      <c r="T65" s="30" t="s">
        <v>142</v>
      </c>
      <c r="U65" s="31"/>
      <c r="V65" s="31"/>
      <c r="W65" s="29" t="s">
        <v>71</v>
      </c>
      <c r="X65" s="32">
        <v>825.3</v>
      </c>
      <c r="Y65" s="32">
        <v>825.3</v>
      </c>
      <c r="Z65" s="32">
        <v>661.6</v>
      </c>
    </row>
    <row r="66" spans="1:26" ht="15">
      <c r="A66" s="5"/>
      <c r="B66" s="29" t="s">
        <v>69</v>
      </c>
      <c r="C66" s="30" t="s">
        <v>5</v>
      </c>
      <c r="D66" s="30" t="s">
        <v>64</v>
      </c>
      <c r="E66" s="30" t="s">
        <v>28</v>
      </c>
      <c r="F66" s="30" t="s">
        <v>70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 t="s">
        <v>9</v>
      </c>
      <c r="S66" s="30"/>
      <c r="T66" s="30"/>
      <c r="U66" s="31"/>
      <c r="V66" s="31"/>
      <c r="W66" s="29" t="s">
        <v>69</v>
      </c>
      <c r="X66" s="32">
        <f>X67</f>
        <v>97.9</v>
      </c>
      <c r="Y66" s="32">
        <f>Y67</f>
        <v>97.9</v>
      </c>
      <c r="Z66" s="32">
        <f>Z67</f>
        <v>97.9</v>
      </c>
    </row>
    <row r="67" spans="1:26" ht="27" customHeight="1">
      <c r="A67" s="5"/>
      <c r="B67" s="29" t="s">
        <v>71</v>
      </c>
      <c r="C67" s="30" t="s">
        <v>5</v>
      </c>
      <c r="D67" s="30" t="s">
        <v>64</v>
      </c>
      <c r="E67" s="30" t="s">
        <v>28</v>
      </c>
      <c r="F67" s="30" t="s">
        <v>70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 t="s">
        <v>22</v>
      </c>
      <c r="S67" s="30" t="s">
        <v>149</v>
      </c>
      <c r="T67" s="30" t="s">
        <v>17</v>
      </c>
      <c r="U67" s="31"/>
      <c r="V67" s="31"/>
      <c r="W67" s="29" t="s">
        <v>71</v>
      </c>
      <c r="X67" s="32">
        <v>97.9</v>
      </c>
      <c r="Y67" s="32">
        <v>97.9</v>
      </c>
      <c r="Z67" s="32">
        <v>97.9</v>
      </c>
    </row>
    <row r="68" spans="1:26" ht="18.75" customHeight="1">
      <c r="A68" s="5" t="s">
        <v>72</v>
      </c>
      <c r="B68" s="29" t="s">
        <v>72</v>
      </c>
      <c r="C68" s="30" t="s">
        <v>5</v>
      </c>
      <c r="D68" s="30" t="s">
        <v>64</v>
      </c>
      <c r="E68" s="30" t="s">
        <v>28</v>
      </c>
      <c r="F68" s="30" t="s">
        <v>73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 t="s">
        <v>9</v>
      </c>
      <c r="S68" s="30"/>
      <c r="T68" s="30"/>
      <c r="U68" s="31"/>
      <c r="V68" s="31"/>
      <c r="W68" s="29" t="s">
        <v>72</v>
      </c>
      <c r="X68" s="32">
        <f>X69</f>
        <v>200</v>
      </c>
      <c r="Y68" s="32">
        <f>Y69</f>
        <v>0</v>
      </c>
      <c r="Z68" s="32">
        <f>Z69</f>
        <v>0</v>
      </c>
    </row>
    <row r="69" spans="1:26" ht="33.75" customHeight="1">
      <c r="A69" s="5" t="s">
        <v>74</v>
      </c>
      <c r="B69" s="29" t="s">
        <v>74</v>
      </c>
      <c r="C69" s="30" t="s">
        <v>5</v>
      </c>
      <c r="D69" s="30" t="s">
        <v>64</v>
      </c>
      <c r="E69" s="30" t="s">
        <v>28</v>
      </c>
      <c r="F69" s="30" t="s">
        <v>73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 t="s">
        <v>22</v>
      </c>
      <c r="S69" s="30" t="s">
        <v>28</v>
      </c>
      <c r="T69" s="30" t="s">
        <v>145</v>
      </c>
      <c r="U69" s="31"/>
      <c r="V69" s="31"/>
      <c r="W69" s="29" t="s">
        <v>74</v>
      </c>
      <c r="X69" s="32">
        <v>200</v>
      </c>
      <c r="Y69" s="32">
        <v>0</v>
      </c>
      <c r="Z69" s="32">
        <v>0</v>
      </c>
    </row>
    <row r="70" spans="1:26" ht="26.25" customHeight="1">
      <c r="A70" s="5" t="s">
        <v>43</v>
      </c>
      <c r="B70" s="29" t="s">
        <v>43</v>
      </c>
      <c r="C70" s="30" t="s">
        <v>5</v>
      </c>
      <c r="D70" s="30" t="s">
        <v>64</v>
      </c>
      <c r="E70" s="30" t="s">
        <v>44</v>
      </c>
      <c r="F70" s="30" t="s">
        <v>8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 t="s">
        <v>9</v>
      </c>
      <c r="S70" s="30"/>
      <c r="T70" s="30"/>
      <c r="U70" s="31"/>
      <c r="V70" s="31"/>
      <c r="W70" s="29" t="s">
        <v>43</v>
      </c>
      <c r="X70" s="32">
        <f aca="true" t="shared" si="3" ref="X70:Z71">X71</f>
        <v>0</v>
      </c>
      <c r="Y70" s="32">
        <f t="shared" si="3"/>
        <v>0</v>
      </c>
      <c r="Z70" s="32">
        <f t="shared" si="3"/>
        <v>0</v>
      </c>
    </row>
    <row r="71" spans="1:26" ht="21" customHeight="1">
      <c r="A71" s="5" t="s">
        <v>33</v>
      </c>
      <c r="B71" s="29" t="s">
        <v>33</v>
      </c>
      <c r="C71" s="30" t="s">
        <v>5</v>
      </c>
      <c r="D71" s="30" t="s">
        <v>64</v>
      </c>
      <c r="E71" s="30" t="s">
        <v>44</v>
      </c>
      <c r="F71" s="30" t="s">
        <v>34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 t="s">
        <v>9</v>
      </c>
      <c r="S71" s="30"/>
      <c r="T71" s="30"/>
      <c r="U71" s="31"/>
      <c r="V71" s="31"/>
      <c r="W71" s="29" t="s">
        <v>33</v>
      </c>
      <c r="X71" s="32">
        <f t="shared" si="3"/>
        <v>0</v>
      </c>
      <c r="Y71" s="32">
        <f t="shared" si="3"/>
        <v>0</v>
      </c>
      <c r="Z71" s="32">
        <f t="shared" si="3"/>
        <v>0</v>
      </c>
    </row>
    <row r="72" spans="1:26" ht="33.75" customHeight="1">
      <c r="A72" s="5" t="s">
        <v>45</v>
      </c>
      <c r="B72" s="29" t="s">
        <v>45</v>
      </c>
      <c r="C72" s="30" t="s">
        <v>5</v>
      </c>
      <c r="D72" s="30" t="s">
        <v>64</v>
      </c>
      <c r="E72" s="30" t="s">
        <v>44</v>
      </c>
      <c r="F72" s="30" t="s">
        <v>34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 t="s">
        <v>32</v>
      </c>
      <c r="S72" s="30" t="s">
        <v>142</v>
      </c>
      <c r="T72" s="30" t="s">
        <v>146</v>
      </c>
      <c r="U72" s="31"/>
      <c r="V72" s="31"/>
      <c r="W72" s="29" t="s">
        <v>45</v>
      </c>
      <c r="X72" s="32">
        <v>0</v>
      </c>
      <c r="Y72" s="32">
        <v>0</v>
      </c>
      <c r="Z72" s="32">
        <v>0</v>
      </c>
    </row>
    <row r="73" spans="1:26" s="13" customFormat="1" ht="27" customHeight="1">
      <c r="A73" s="12" t="s">
        <v>75</v>
      </c>
      <c r="B73" s="24" t="s">
        <v>169</v>
      </c>
      <c r="C73" s="26" t="s">
        <v>5</v>
      </c>
      <c r="D73" s="26" t="s">
        <v>76</v>
      </c>
      <c r="E73" s="26" t="s">
        <v>7</v>
      </c>
      <c r="F73" s="26" t="s">
        <v>8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 t="s">
        <v>9</v>
      </c>
      <c r="S73" s="26"/>
      <c r="T73" s="26"/>
      <c r="U73" s="27"/>
      <c r="V73" s="27"/>
      <c r="W73" s="24" t="s">
        <v>75</v>
      </c>
      <c r="X73" s="28">
        <f>X74+X77</f>
        <v>6665.900000000001</v>
      </c>
      <c r="Y73" s="28">
        <f>Y74+Y77</f>
        <v>6623.3</v>
      </c>
      <c r="Z73" s="28">
        <f>Z74+Z77</f>
        <v>6623.3</v>
      </c>
    </row>
    <row r="74" spans="1:26" ht="31.5" customHeight="1">
      <c r="A74" s="5" t="s">
        <v>43</v>
      </c>
      <c r="B74" s="29" t="s">
        <v>43</v>
      </c>
      <c r="C74" s="30" t="s">
        <v>5</v>
      </c>
      <c r="D74" s="30" t="s">
        <v>76</v>
      </c>
      <c r="E74" s="30" t="s">
        <v>44</v>
      </c>
      <c r="F74" s="30" t="s">
        <v>8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 t="s">
        <v>9</v>
      </c>
      <c r="S74" s="30"/>
      <c r="T74" s="30"/>
      <c r="U74" s="31"/>
      <c r="V74" s="31"/>
      <c r="W74" s="29" t="s">
        <v>43</v>
      </c>
      <c r="X74" s="32">
        <f aca="true" t="shared" si="4" ref="X74:Z75">X75</f>
        <v>53.6</v>
      </c>
      <c r="Y74" s="32">
        <f t="shared" si="4"/>
        <v>53.6</v>
      </c>
      <c r="Z74" s="32">
        <f t="shared" si="4"/>
        <v>53.6</v>
      </c>
    </row>
    <row r="75" spans="1:26" ht="12" customHeight="1">
      <c r="A75" s="5" t="s">
        <v>77</v>
      </c>
      <c r="B75" s="29" t="s">
        <v>77</v>
      </c>
      <c r="C75" s="30" t="s">
        <v>5</v>
      </c>
      <c r="D75" s="30" t="s">
        <v>76</v>
      </c>
      <c r="E75" s="30" t="s">
        <v>44</v>
      </c>
      <c r="F75" s="30" t="s">
        <v>78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 t="s">
        <v>9</v>
      </c>
      <c r="S75" s="30"/>
      <c r="T75" s="30"/>
      <c r="U75" s="31"/>
      <c r="V75" s="31"/>
      <c r="W75" s="29" t="s">
        <v>77</v>
      </c>
      <c r="X75" s="32">
        <f t="shared" si="4"/>
        <v>53.6</v>
      </c>
      <c r="Y75" s="32">
        <f t="shared" si="4"/>
        <v>53.6</v>
      </c>
      <c r="Z75" s="32">
        <f t="shared" si="4"/>
        <v>53.6</v>
      </c>
    </row>
    <row r="76" spans="1:26" ht="30.75" customHeight="1">
      <c r="A76" s="5" t="s">
        <v>79</v>
      </c>
      <c r="B76" s="29" t="s">
        <v>79</v>
      </c>
      <c r="C76" s="30" t="s">
        <v>5</v>
      </c>
      <c r="D76" s="30" t="s">
        <v>76</v>
      </c>
      <c r="E76" s="30" t="s">
        <v>44</v>
      </c>
      <c r="F76" s="30" t="s">
        <v>78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 t="s">
        <v>32</v>
      </c>
      <c r="S76" s="30" t="s">
        <v>142</v>
      </c>
      <c r="T76" s="30" t="s">
        <v>146</v>
      </c>
      <c r="U76" s="31"/>
      <c r="V76" s="31"/>
      <c r="W76" s="29" t="s">
        <v>79</v>
      </c>
      <c r="X76" s="32">
        <v>53.6</v>
      </c>
      <c r="Y76" s="32">
        <v>53.6</v>
      </c>
      <c r="Z76" s="32">
        <v>53.6</v>
      </c>
    </row>
    <row r="77" spans="1:26" ht="30.75">
      <c r="A77" s="5" t="s">
        <v>80</v>
      </c>
      <c r="B77" s="29" t="s">
        <v>80</v>
      </c>
      <c r="C77" s="30" t="s">
        <v>5</v>
      </c>
      <c r="D77" s="30" t="s">
        <v>76</v>
      </c>
      <c r="E77" s="30" t="s">
        <v>81</v>
      </c>
      <c r="F77" s="30" t="s">
        <v>8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 t="s">
        <v>9</v>
      </c>
      <c r="S77" s="30"/>
      <c r="T77" s="30"/>
      <c r="U77" s="31"/>
      <c r="V77" s="31"/>
      <c r="W77" s="29" t="s">
        <v>80</v>
      </c>
      <c r="X77" s="32">
        <f>X78</f>
        <v>6612.3</v>
      </c>
      <c r="Y77" s="32">
        <f>Y78</f>
        <v>6569.7</v>
      </c>
      <c r="Z77" s="32">
        <f>Z78</f>
        <v>6569.7</v>
      </c>
    </row>
    <row r="78" spans="1:26" ht="15">
      <c r="A78" s="5" t="s">
        <v>82</v>
      </c>
      <c r="B78" s="29" t="s">
        <v>82</v>
      </c>
      <c r="C78" s="30" t="s">
        <v>5</v>
      </c>
      <c r="D78" s="30" t="s">
        <v>76</v>
      </c>
      <c r="E78" s="30" t="s">
        <v>81</v>
      </c>
      <c r="F78" s="30" t="s">
        <v>78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 t="s">
        <v>9</v>
      </c>
      <c r="S78" s="30"/>
      <c r="T78" s="30"/>
      <c r="U78" s="31"/>
      <c r="V78" s="31"/>
      <c r="W78" s="29" t="s">
        <v>82</v>
      </c>
      <c r="X78" s="32">
        <f>X79+X80+X81</f>
        <v>6612.3</v>
      </c>
      <c r="Y78" s="32">
        <f>Y79+Y80+Y81</f>
        <v>6569.7</v>
      </c>
      <c r="Z78" s="32">
        <f>Z79+Z80+Z81</f>
        <v>6569.7</v>
      </c>
    </row>
    <row r="79" spans="1:26" ht="78.75" customHeight="1">
      <c r="A79" s="5" t="s">
        <v>83</v>
      </c>
      <c r="B79" s="29" t="s">
        <v>83</v>
      </c>
      <c r="C79" s="30" t="s">
        <v>5</v>
      </c>
      <c r="D79" s="30" t="s">
        <v>76</v>
      </c>
      <c r="E79" s="30" t="s">
        <v>81</v>
      </c>
      <c r="F79" s="30" t="s">
        <v>78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 t="s">
        <v>15</v>
      </c>
      <c r="S79" s="30" t="s">
        <v>142</v>
      </c>
      <c r="T79" s="30" t="s">
        <v>146</v>
      </c>
      <c r="U79" s="31"/>
      <c r="V79" s="31"/>
      <c r="W79" s="29" t="s">
        <v>83</v>
      </c>
      <c r="X79" s="32">
        <v>6466</v>
      </c>
      <c r="Y79" s="32">
        <v>6466</v>
      </c>
      <c r="Z79" s="32">
        <v>6466</v>
      </c>
    </row>
    <row r="80" spans="1:26" ht="28.5" customHeight="1">
      <c r="A80" s="5" t="s">
        <v>84</v>
      </c>
      <c r="B80" s="68" t="s">
        <v>84</v>
      </c>
      <c r="C80" s="55" t="s">
        <v>5</v>
      </c>
      <c r="D80" s="55" t="s">
        <v>76</v>
      </c>
      <c r="E80" s="55" t="s">
        <v>81</v>
      </c>
      <c r="F80" s="55" t="s">
        <v>78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 t="s">
        <v>22</v>
      </c>
      <c r="S80" s="55" t="s">
        <v>142</v>
      </c>
      <c r="T80" s="55" t="s">
        <v>146</v>
      </c>
      <c r="U80" s="69"/>
      <c r="V80" s="69"/>
      <c r="W80" s="68" t="s">
        <v>84</v>
      </c>
      <c r="X80" s="70">
        <v>66.3</v>
      </c>
      <c r="Y80" s="32">
        <v>23.7</v>
      </c>
      <c r="Z80" s="32">
        <v>23.7</v>
      </c>
    </row>
    <row r="81" spans="1:26" ht="27">
      <c r="A81" s="5"/>
      <c r="B81" s="68" t="s">
        <v>191</v>
      </c>
      <c r="C81" s="55" t="s">
        <v>5</v>
      </c>
      <c r="D81" s="55" t="s">
        <v>76</v>
      </c>
      <c r="E81" s="55" t="s">
        <v>81</v>
      </c>
      <c r="F81" s="55" t="s">
        <v>78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 t="s">
        <v>32</v>
      </c>
      <c r="S81" s="55" t="s">
        <v>142</v>
      </c>
      <c r="T81" s="55" t="s">
        <v>146</v>
      </c>
      <c r="U81" s="69"/>
      <c r="V81" s="69"/>
      <c r="W81" s="68"/>
      <c r="X81" s="70">
        <v>80</v>
      </c>
      <c r="Y81" s="32">
        <v>80</v>
      </c>
      <c r="Z81" s="32">
        <v>80</v>
      </c>
    </row>
    <row r="82" spans="1:26" s="11" customFormat="1" ht="36.75" customHeight="1">
      <c r="A82" s="7" t="s">
        <v>85</v>
      </c>
      <c r="B82" s="71" t="s">
        <v>170</v>
      </c>
      <c r="C82" s="72" t="s">
        <v>86</v>
      </c>
      <c r="D82" s="72" t="s">
        <v>6</v>
      </c>
      <c r="E82" s="72" t="s">
        <v>7</v>
      </c>
      <c r="F82" s="72" t="s">
        <v>8</v>
      </c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 t="s">
        <v>9</v>
      </c>
      <c r="S82" s="72"/>
      <c r="T82" s="72"/>
      <c r="U82" s="73"/>
      <c r="V82" s="73"/>
      <c r="W82" s="71" t="s">
        <v>85</v>
      </c>
      <c r="X82" s="74">
        <f>X83+X86</f>
        <v>4397.8</v>
      </c>
      <c r="Y82" s="36">
        <f>Y83+Y86</f>
        <v>4641.7</v>
      </c>
      <c r="Z82" s="36">
        <f>Z83+Z86</f>
        <v>4715.4</v>
      </c>
    </row>
    <row r="83" spans="1:26" s="13" customFormat="1" ht="34.5" customHeight="1">
      <c r="A83" s="12" t="s">
        <v>87</v>
      </c>
      <c r="B83" s="75" t="s">
        <v>171</v>
      </c>
      <c r="C83" s="76" t="s">
        <v>86</v>
      </c>
      <c r="D83" s="76" t="s">
        <v>11</v>
      </c>
      <c r="E83" s="76" t="s">
        <v>7</v>
      </c>
      <c r="F83" s="76" t="s">
        <v>8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 t="s">
        <v>9</v>
      </c>
      <c r="S83" s="76"/>
      <c r="T83" s="76"/>
      <c r="U83" s="77"/>
      <c r="V83" s="77"/>
      <c r="W83" s="75" t="s">
        <v>87</v>
      </c>
      <c r="X83" s="78">
        <f aca="true" t="shared" si="5" ref="X83:Z84">X84</f>
        <v>4100</v>
      </c>
      <c r="Y83" s="28">
        <f t="shared" si="5"/>
        <v>4300</v>
      </c>
      <c r="Z83" s="28">
        <f t="shared" si="5"/>
        <v>4400</v>
      </c>
    </row>
    <row r="84" spans="1:26" ht="14.25" customHeight="1">
      <c r="A84" s="5" t="s">
        <v>88</v>
      </c>
      <c r="B84" s="68" t="s">
        <v>88</v>
      </c>
      <c r="C84" s="55" t="s">
        <v>86</v>
      </c>
      <c r="D84" s="55" t="s">
        <v>11</v>
      </c>
      <c r="E84" s="55" t="s">
        <v>89</v>
      </c>
      <c r="F84" s="55" t="s">
        <v>8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 t="s">
        <v>9</v>
      </c>
      <c r="S84" s="55"/>
      <c r="T84" s="55"/>
      <c r="U84" s="69"/>
      <c r="V84" s="69"/>
      <c r="W84" s="68" t="s">
        <v>88</v>
      </c>
      <c r="X84" s="70">
        <f t="shared" si="5"/>
        <v>4100</v>
      </c>
      <c r="Y84" s="32">
        <f t="shared" si="5"/>
        <v>4300</v>
      </c>
      <c r="Z84" s="32">
        <f t="shared" si="5"/>
        <v>4400</v>
      </c>
    </row>
    <row r="85" spans="1:26" ht="32.25" customHeight="1">
      <c r="A85" s="5" t="s">
        <v>90</v>
      </c>
      <c r="B85" s="68" t="s">
        <v>90</v>
      </c>
      <c r="C85" s="55" t="s">
        <v>86</v>
      </c>
      <c r="D85" s="55" t="s">
        <v>11</v>
      </c>
      <c r="E85" s="55" t="s">
        <v>89</v>
      </c>
      <c r="F85" s="55" t="s">
        <v>192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 t="s">
        <v>22</v>
      </c>
      <c r="S85" s="55" t="s">
        <v>28</v>
      </c>
      <c r="T85" s="55" t="s">
        <v>150</v>
      </c>
      <c r="U85" s="69"/>
      <c r="V85" s="69"/>
      <c r="W85" s="68" t="s">
        <v>90</v>
      </c>
      <c r="X85" s="70">
        <v>4100</v>
      </c>
      <c r="Y85" s="32">
        <v>4300</v>
      </c>
      <c r="Z85" s="32">
        <v>4400</v>
      </c>
    </row>
    <row r="86" spans="1:26" s="13" customFormat="1" ht="28.5" customHeight="1">
      <c r="A86" s="12" t="s">
        <v>91</v>
      </c>
      <c r="B86" s="24" t="s">
        <v>172</v>
      </c>
      <c r="C86" s="26" t="s">
        <v>86</v>
      </c>
      <c r="D86" s="26" t="s">
        <v>55</v>
      </c>
      <c r="E86" s="26" t="s">
        <v>7</v>
      </c>
      <c r="F86" s="26" t="s">
        <v>8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 t="s">
        <v>9</v>
      </c>
      <c r="S86" s="26"/>
      <c r="T86" s="26"/>
      <c r="U86" s="27"/>
      <c r="V86" s="27"/>
      <c r="W86" s="24" t="s">
        <v>91</v>
      </c>
      <c r="X86" s="28">
        <f aca="true" t="shared" si="6" ref="X86:Z87">X87</f>
        <v>297.8</v>
      </c>
      <c r="Y86" s="28">
        <f t="shared" si="6"/>
        <v>341.7</v>
      </c>
      <c r="Z86" s="28">
        <f t="shared" si="6"/>
        <v>315.4</v>
      </c>
    </row>
    <row r="87" spans="1:26" ht="15">
      <c r="A87" s="5" t="s">
        <v>92</v>
      </c>
      <c r="B87" s="29" t="s">
        <v>92</v>
      </c>
      <c r="C87" s="30" t="s">
        <v>86</v>
      </c>
      <c r="D87" s="30" t="s">
        <v>55</v>
      </c>
      <c r="E87" s="30" t="s">
        <v>93</v>
      </c>
      <c r="F87" s="30" t="s">
        <v>8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 t="s">
        <v>9</v>
      </c>
      <c r="S87" s="30"/>
      <c r="T87" s="30"/>
      <c r="U87" s="31"/>
      <c r="V87" s="31"/>
      <c r="W87" s="29" t="s">
        <v>92</v>
      </c>
      <c r="X87" s="32">
        <f t="shared" si="6"/>
        <v>297.8</v>
      </c>
      <c r="Y87" s="32">
        <f t="shared" si="6"/>
        <v>341.7</v>
      </c>
      <c r="Z87" s="32">
        <f t="shared" si="6"/>
        <v>315.4</v>
      </c>
    </row>
    <row r="88" spans="1:26" ht="32.25" customHeight="1">
      <c r="A88" s="5" t="s">
        <v>94</v>
      </c>
      <c r="B88" s="29" t="s">
        <v>94</v>
      </c>
      <c r="C88" s="30" t="s">
        <v>86</v>
      </c>
      <c r="D88" s="30" t="s">
        <v>55</v>
      </c>
      <c r="E88" s="30" t="s">
        <v>93</v>
      </c>
      <c r="F88" s="41" t="s">
        <v>192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 t="s">
        <v>22</v>
      </c>
      <c r="S88" s="30" t="s">
        <v>28</v>
      </c>
      <c r="T88" s="30" t="s">
        <v>150</v>
      </c>
      <c r="U88" s="31"/>
      <c r="V88" s="31"/>
      <c r="W88" s="29" t="s">
        <v>94</v>
      </c>
      <c r="X88" s="32">
        <v>297.8</v>
      </c>
      <c r="Y88" s="32">
        <v>341.7</v>
      </c>
      <c r="Z88" s="32">
        <v>315.4</v>
      </c>
    </row>
    <row r="89" spans="1:26" s="11" customFormat="1" ht="32.25" customHeight="1">
      <c r="A89" s="7" t="s">
        <v>95</v>
      </c>
      <c r="B89" s="22" t="s">
        <v>95</v>
      </c>
      <c r="C89" s="34" t="s">
        <v>96</v>
      </c>
      <c r="D89" s="34" t="s">
        <v>6</v>
      </c>
      <c r="E89" s="34" t="s">
        <v>7</v>
      </c>
      <c r="F89" s="34" t="s">
        <v>8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 t="s">
        <v>9</v>
      </c>
      <c r="S89" s="34"/>
      <c r="T89" s="34"/>
      <c r="U89" s="35"/>
      <c r="V89" s="35"/>
      <c r="W89" s="22" t="s">
        <v>95</v>
      </c>
      <c r="X89" s="36">
        <f>X90+X93+X96+X99+X102</f>
        <v>6184.2</v>
      </c>
      <c r="Y89" s="36">
        <f>Y90+Y93+Y96+Y99+Y102</f>
        <v>5887.5</v>
      </c>
      <c r="Z89" s="36">
        <f>Z90+Z93+Z96+Z99+Z102</f>
        <v>5437.5</v>
      </c>
    </row>
    <row r="90" spans="1:26" s="13" customFormat="1" ht="27">
      <c r="A90" s="12" t="s">
        <v>9</v>
      </c>
      <c r="B90" s="24" t="s">
        <v>173</v>
      </c>
      <c r="C90" s="26" t="s">
        <v>96</v>
      </c>
      <c r="D90" s="26" t="s">
        <v>11</v>
      </c>
      <c r="E90" s="26" t="s">
        <v>7</v>
      </c>
      <c r="F90" s="26" t="s">
        <v>8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 t="s">
        <v>9</v>
      </c>
      <c r="S90" s="26"/>
      <c r="T90" s="26"/>
      <c r="U90" s="27"/>
      <c r="V90" s="27"/>
      <c r="W90" s="24" t="s">
        <v>9</v>
      </c>
      <c r="X90" s="28">
        <f aca="true" t="shared" si="7" ref="X90:Z91">X91</f>
        <v>100</v>
      </c>
      <c r="Y90" s="28">
        <f t="shared" si="7"/>
        <v>50</v>
      </c>
      <c r="Z90" s="28">
        <f t="shared" si="7"/>
        <v>50</v>
      </c>
    </row>
    <row r="91" spans="1:26" ht="32.25" customHeight="1">
      <c r="A91" s="5" t="s">
        <v>97</v>
      </c>
      <c r="B91" s="29" t="s">
        <v>173</v>
      </c>
      <c r="C91" s="30" t="s">
        <v>96</v>
      </c>
      <c r="D91" s="30" t="s">
        <v>11</v>
      </c>
      <c r="E91" s="30" t="s">
        <v>7</v>
      </c>
      <c r="F91" s="30" t="s">
        <v>98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 t="s">
        <v>9</v>
      </c>
      <c r="S91" s="30"/>
      <c r="T91" s="30"/>
      <c r="U91" s="31"/>
      <c r="V91" s="31"/>
      <c r="W91" s="29" t="s">
        <v>97</v>
      </c>
      <c r="X91" s="32">
        <f t="shared" si="7"/>
        <v>100</v>
      </c>
      <c r="Y91" s="32">
        <f t="shared" si="7"/>
        <v>50</v>
      </c>
      <c r="Z91" s="32">
        <f t="shared" si="7"/>
        <v>50</v>
      </c>
    </row>
    <row r="92" spans="1:26" ht="48" customHeight="1">
      <c r="A92" s="5" t="s">
        <v>99</v>
      </c>
      <c r="B92" s="29" t="s">
        <v>174</v>
      </c>
      <c r="C92" s="30" t="s">
        <v>96</v>
      </c>
      <c r="D92" s="30" t="s">
        <v>11</v>
      </c>
      <c r="E92" s="30" t="s">
        <v>7</v>
      </c>
      <c r="F92" s="30" t="s">
        <v>98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 t="s">
        <v>22</v>
      </c>
      <c r="S92" s="30" t="s">
        <v>149</v>
      </c>
      <c r="T92" s="30" t="s">
        <v>17</v>
      </c>
      <c r="U92" s="31"/>
      <c r="V92" s="31"/>
      <c r="W92" s="29" t="s">
        <v>99</v>
      </c>
      <c r="X92" s="32">
        <v>100</v>
      </c>
      <c r="Y92" s="32">
        <v>50</v>
      </c>
      <c r="Z92" s="32">
        <v>50</v>
      </c>
    </row>
    <row r="93" spans="1:26" s="13" customFormat="1" ht="27">
      <c r="A93" s="12" t="s">
        <v>9</v>
      </c>
      <c r="B93" s="24" t="s">
        <v>175</v>
      </c>
      <c r="C93" s="26" t="s">
        <v>96</v>
      </c>
      <c r="D93" s="26" t="s">
        <v>55</v>
      </c>
      <c r="E93" s="26" t="s">
        <v>7</v>
      </c>
      <c r="F93" s="26" t="s">
        <v>8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 t="s">
        <v>9</v>
      </c>
      <c r="S93" s="26"/>
      <c r="T93" s="26"/>
      <c r="U93" s="27"/>
      <c r="V93" s="27"/>
      <c r="W93" s="24" t="s">
        <v>9</v>
      </c>
      <c r="X93" s="28">
        <f aca="true" t="shared" si="8" ref="X93:Z94">X94</f>
        <v>206.7</v>
      </c>
      <c r="Y93" s="28">
        <f t="shared" si="8"/>
        <v>0</v>
      </c>
      <c r="Z93" s="28">
        <f t="shared" si="8"/>
        <v>0</v>
      </c>
    </row>
    <row r="94" spans="1:26" ht="30.75" customHeight="1">
      <c r="A94" s="5" t="s">
        <v>100</v>
      </c>
      <c r="B94" s="29" t="s">
        <v>175</v>
      </c>
      <c r="C94" s="30" t="s">
        <v>96</v>
      </c>
      <c r="D94" s="30" t="s">
        <v>55</v>
      </c>
      <c r="E94" s="30" t="s">
        <v>7</v>
      </c>
      <c r="F94" s="30" t="s">
        <v>101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 t="s">
        <v>9</v>
      </c>
      <c r="S94" s="30"/>
      <c r="T94" s="30"/>
      <c r="U94" s="31"/>
      <c r="V94" s="31"/>
      <c r="W94" s="29" t="s">
        <v>100</v>
      </c>
      <c r="X94" s="32">
        <f t="shared" si="8"/>
        <v>206.7</v>
      </c>
      <c r="Y94" s="32">
        <f t="shared" si="8"/>
        <v>0</v>
      </c>
      <c r="Z94" s="32">
        <f t="shared" si="8"/>
        <v>0</v>
      </c>
    </row>
    <row r="95" spans="1:26" ht="32.25" customHeight="1">
      <c r="A95" s="5" t="s">
        <v>102</v>
      </c>
      <c r="B95" s="29" t="s">
        <v>157</v>
      </c>
      <c r="C95" s="30" t="s">
        <v>96</v>
      </c>
      <c r="D95" s="30" t="s">
        <v>55</v>
      </c>
      <c r="E95" s="30" t="s">
        <v>7</v>
      </c>
      <c r="F95" s="30" t="s">
        <v>101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 t="s">
        <v>22</v>
      </c>
      <c r="S95" s="30" t="s">
        <v>143</v>
      </c>
      <c r="T95" s="30" t="s">
        <v>150</v>
      </c>
      <c r="U95" s="31"/>
      <c r="V95" s="31"/>
      <c r="W95" s="29" t="s">
        <v>102</v>
      </c>
      <c r="X95" s="32">
        <v>206.7</v>
      </c>
      <c r="Y95" s="32">
        <v>0</v>
      </c>
      <c r="Z95" s="32">
        <f aca="true" t="shared" si="9" ref="Y95:Z97">Z96</f>
        <v>0</v>
      </c>
    </row>
    <row r="96" spans="1:26" s="13" customFormat="1" ht="27">
      <c r="A96" s="12"/>
      <c r="B96" s="24" t="s">
        <v>176</v>
      </c>
      <c r="C96" s="26" t="s">
        <v>159</v>
      </c>
      <c r="D96" s="26" t="s">
        <v>64</v>
      </c>
      <c r="E96" s="26" t="s">
        <v>7</v>
      </c>
      <c r="F96" s="26" t="s">
        <v>8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7"/>
      <c r="V96" s="27"/>
      <c r="W96" s="24"/>
      <c r="X96" s="28">
        <f>X97</f>
        <v>40</v>
      </c>
      <c r="Y96" s="28">
        <f t="shared" si="9"/>
        <v>0</v>
      </c>
      <c r="Z96" s="28">
        <f t="shared" si="9"/>
        <v>0</v>
      </c>
    </row>
    <row r="97" spans="1:26" ht="27">
      <c r="A97" s="5"/>
      <c r="B97" s="29" t="s">
        <v>176</v>
      </c>
      <c r="C97" s="30" t="s">
        <v>96</v>
      </c>
      <c r="D97" s="30" t="s">
        <v>64</v>
      </c>
      <c r="E97" s="30" t="s">
        <v>7</v>
      </c>
      <c r="F97" s="30" t="s">
        <v>98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1"/>
      <c r="V97" s="31"/>
      <c r="W97" s="29"/>
      <c r="X97" s="32">
        <f>X98</f>
        <v>40</v>
      </c>
      <c r="Y97" s="32">
        <f t="shared" si="9"/>
        <v>0</v>
      </c>
      <c r="Z97" s="32">
        <f t="shared" si="9"/>
        <v>0</v>
      </c>
    </row>
    <row r="98" spans="1:26" ht="27">
      <c r="A98" s="5"/>
      <c r="B98" s="29" t="s">
        <v>157</v>
      </c>
      <c r="C98" s="30" t="s">
        <v>96</v>
      </c>
      <c r="D98" s="30" t="s">
        <v>64</v>
      </c>
      <c r="E98" s="30" t="s">
        <v>7</v>
      </c>
      <c r="F98" s="30" t="s">
        <v>98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 t="s">
        <v>22</v>
      </c>
      <c r="S98" s="42" t="s">
        <v>142</v>
      </c>
      <c r="T98" s="42" t="s">
        <v>146</v>
      </c>
      <c r="U98" s="31"/>
      <c r="V98" s="31"/>
      <c r="W98" s="29"/>
      <c r="X98" s="32">
        <v>40</v>
      </c>
      <c r="Y98" s="32">
        <v>0</v>
      </c>
      <c r="Z98" s="32">
        <v>0</v>
      </c>
    </row>
    <row r="99" spans="1:26" s="13" customFormat="1" ht="28.5" customHeight="1">
      <c r="A99" s="12"/>
      <c r="B99" s="24" t="s">
        <v>177</v>
      </c>
      <c r="C99" s="26" t="s">
        <v>96</v>
      </c>
      <c r="D99" s="26" t="s">
        <v>76</v>
      </c>
      <c r="E99" s="26" t="s">
        <v>7</v>
      </c>
      <c r="F99" s="26" t="s">
        <v>8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7"/>
      <c r="V99" s="27"/>
      <c r="W99" s="24"/>
      <c r="X99" s="28">
        <f aca="true" t="shared" si="10" ref="X99:Z100">X100</f>
        <v>0</v>
      </c>
      <c r="Y99" s="28">
        <f t="shared" si="10"/>
        <v>0</v>
      </c>
      <c r="Z99" s="28">
        <f t="shared" si="10"/>
        <v>0</v>
      </c>
    </row>
    <row r="100" spans="1:26" ht="15">
      <c r="A100" s="5"/>
      <c r="B100" s="29" t="s">
        <v>155</v>
      </c>
      <c r="C100" s="30" t="s">
        <v>96</v>
      </c>
      <c r="D100" s="30" t="s">
        <v>76</v>
      </c>
      <c r="E100" s="30" t="s">
        <v>7</v>
      </c>
      <c r="F100" s="30" t="s">
        <v>153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1"/>
      <c r="V100" s="31"/>
      <c r="W100" s="29"/>
      <c r="X100" s="32">
        <f t="shared" si="10"/>
        <v>0</v>
      </c>
      <c r="Y100" s="32">
        <f t="shared" si="10"/>
        <v>0</v>
      </c>
      <c r="Z100" s="32">
        <f t="shared" si="10"/>
        <v>0</v>
      </c>
    </row>
    <row r="101" spans="1:26" ht="27">
      <c r="A101" s="5"/>
      <c r="B101" s="29" t="s">
        <v>154</v>
      </c>
      <c r="C101" s="30" t="s">
        <v>96</v>
      </c>
      <c r="D101" s="30" t="s">
        <v>76</v>
      </c>
      <c r="E101" s="30" t="s">
        <v>7</v>
      </c>
      <c r="F101" s="30" t="s">
        <v>153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 t="s">
        <v>22</v>
      </c>
      <c r="S101" s="30" t="s">
        <v>28</v>
      </c>
      <c r="T101" s="30" t="s">
        <v>145</v>
      </c>
      <c r="U101" s="31"/>
      <c r="V101" s="31"/>
      <c r="W101" s="29"/>
      <c r="X101" s="32">
        <v>0</v>
      </c>
      <c r="Y101" s="32">
        <v>0</v>
      </c>
      <c r="Z101" s="32">
        <v>0</v>
      </c>
    </row>
    <row r="102" spans="1:26" s="13" customFormat="1" ht="30.75" customHeight="1">
      <c r="A102" s="12" t="s">
        <v>103</v>
      </c>
      <c r="B102" s="24" t="s">
        <v>178</v>
      </c>
      <c r="C102" s="26" t="s">
        <v>96</v>
      </c>
      <c r="D102" s="26" t="s">
        <v>104</v>
      </c>
      <c r="E102" s="26" t="s">
        <v>7</v>
      </c>
      <c r="F102" s="26" t="s">
        <v>8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 t="s">
        <v>9</v>
      </c>
      <c r="S102" s="26"/>
      <c r="T102" s="26"/>
      <c r="U102" s="27"/>
      <c r="V102" s="27"/>
      <c r="W102" s="24" t="s">
        <v>103</v>
      </c>
      <c r="X102" s="28">
        <f>X103+X105+X107</f>
        <v>5837.5</v>
      </c>
      <c r="Y102" s="28">
        <f>Y103+Y105+Y107</f>
        <v>5837.5</v>
      </c>
      <c r="Z102" s="28">
        <f>Z103+Z105+Z107</f>
        <v>5387.5</v>
      </c>
    </row>
    <row r="103" spans="1:26" ht="15" customHeight="1">
      <c r="A103" s="5" t="s">
        <v>105</v>
      </c>
      <c r="B103" s="29" t="s">
        <v>105</v>
      </c>
      <c r="C103" s="30" t="s">
        <v>96</v>
      </c>
      <c r="D103" s="30" t="s">
        <v>104</v>
      </c>
      <c r="E103" s="30" t="s">
        <v>106</v>
      </c>
      <c r="F103" s="30" t="s">
        <v>8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 t="s">
        <v>9</v>
      </c>
      <c r="S103" s="30"/>
      <c r="T103" s="30"/>
      <c r="U103" s="31"/>
      <c r="V103" s="31"/>
      <c r="W103" s="29" t="s">
        <v>105</v>
      </c>
      <c r="X103" s="32">
        <f>X104</f>
        <v>5385.5</v>
      </c>
      <c r="Y103" s="32">
        <f>Y104</f>
        <v>5385.5</v>
      </c>
      <c r="Z103" s="32">
        <f>Z104</f>
        <v>5085.5</v>
      </c>
    </row>
    <row r="104" spans="1:26" ht="30" customHeight="1">
      <c r="A104" s="5" t="s">
        <v>107</v>
      </c>
      <c r="B104" s="29" t="s">
        <v>107</v>
      </c>
      <c r="C104" s="30" t="s">
        <v>96</v>
      </c>
      <c r="D104" s="30" t="s">
        <v>104</v>
      </c>
      <c r="E104" s="30" t="s">
        <v>106</v>
      </c>
      <c r="F104" s="41" t="s">
        <v>192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 t="s">
        <v>22</v>
      </c>
      <c r="S104" s="30" t="s">
        <v>149</v>
      </c>
      <c r="T104" s="30" t="s">
        <v>143</v>
      </c>
      <c r="U104" s="31"/>
      <c r="V104" s="31"/>
      <c r="W104" s="29" t="s">
        <v>107</v>
      </c>
      <c r="X104" s="32">
        <v>5385.5</v>
      </c>
      <c r="Y104" s="32">
        <v>5385.5</v>
      </c>
      <c r="Z104" s="32">
        <v>5085.5</v>
      </c>
    </row>
    <row r="105" spans="1:26" ht="18.75" customHeight="1">
      <c r="A105" s="5" t="s">
        <v>108</v>
      </c>
      <c r="B105" s="29" t="s">
        <v>108</v>
      </c>
      <c r="C105" s="30" t="s">
        <v>96</v>
      </c>
      <c r="D105" s="30" t="s">
        <v>104</v>
      </c>
      <c r="E105" s="30" t="s">
        <v>109</v>
      </c>
      <c r="F105" s="30" t="s">
        <v>8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 t="s">
        <v>9</v>
      </c>
      <c r="S105" s="30"/>
      <c r="T105" s="30"/>
      <c r="U105" s="31"/>
      <c r="V105" s="31"/>
      <c r="W105" s="29" t="s">
        <v>108</v>
      </c>
      <c r="X105" s="32">
        <f>X106</f>
        <v>252</v>
      </c>
      <c r="Y105" s="32">
        <f>Y106</f>
        <v>252</v>
      </c>
      <c r="Z105" s="32">
        <f>Z106</f>
        <v>252</v>
      </c>
    </row>
    <row r="106" spans="1:26" ht="46.5" customHeight="1">
      <c r="A106" s="5" t="s">
        <v>110</v>
      </c>
      <c r="B106" s="29" t="s">
        <v>110</v>
      </c>
      <c r="C106" s="30" t="s">
        <v>96</v>
      </c>
      <c r="D106" s="30" t="s">
        <v>104</v>
      </c>
      <c r="E106" s="30" t="s">
        <v>109</v>
      </c>
      <c r="F106" s="41" t="s">
        <v>192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 t="s">
        <v>22</v>
      </c>
      <c r="S106" s="30" t="s">
        <v>149</v>
      </c>
      <c r="T106" s="30" t="s">
        <v>143</v>
      </c>
      <c r="U106" s="31"/>
      <c r="V106" s="31"/>
      <c r="W106" s="29" t="s">
        <v>110</v>
      </c>
      <c r="X106" s="32">
        <v>252</v>
      </c>
      <c r="Y106" s="32">
        <v>252</v>
      </c>
      <c r="Z106" s="32">
        <v>252</v>
      </c>
    </row>
    <row r="107" spans="1:26" ht="15">
      <c r="A107" s="5" t="s">
        <v>111</v>
      </c>
      <c r="B107" s="29" t="s">
        <v>111</v>
      </c>
      <c r="C107" s="30" t="s">
        <v>96</v>
      </c>
      <c r="D107" s="30" t="s">
        <v>104</v>
      </c>
      <c r="E107" s="30" t="s">
        <v>112</v>
      </c>
      <c r="F107" s="30" t="s">
        <v>8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 t="s">
        <v>9</v>
      </c>
      <c r="S107" s="30"/>
      <c r="T107" s="30"/>
      <c r="U107" s="31"/>
      <c r="V107" s="31"/>
      <c r="W107" s="29" t="s">
        <v>111</v>
      </c>
      <c r="X107" s="32">
        <f>X108</f>
        <v>200</v>
      </c>
      <c r="Y107" s="32">
        <f>Y108</f>
        <v>200</v>
      </c>
      <c r="Z107" s="32">
        <f>Z108</f>
        <v>50</v>
      </c>
    </row>
    <row r="108" spans="1:26" ht="31.5" customHeight="1">
      <c r="A108" s="5" t="s">
        <v>113</v>
      </c>
      <c r="B108" s="29" t="s">
        <v>113</v>
      </c>
      <c r="C108" s="30" t="s">
        <v>96</v>
      </c>
      <c r="D108" s="30" t="s">
        <v>104</v>
      </c>
      <c r="E108" s="30" t="s">
        <v>112</v>
      </c>
      <c r="F108" s="41" t="s">
        <v>192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 t="s">
        <v>22</v>
      </c>
      <c r="S108" s="30" t="s">
        <v>149</v>
      </c>
      <c r="T108" s="30" t="s">
        <v>143</v>
      </c>
      <c r="U108" s="31"/>
      <c r="V108" s="31"/>
      <c r="W108" s="29" t="s">
        <v>113</v>
      </c>
      <c r="X108" s="32">
        <v>200</v>
      </c>
      <c r="Y108" s="32">
        <v>200</v>
      </c>
      <c r="Z108" s="32">
        <v>50</v>
      </c>
    </row>
    <row r="109" spans="1:26" s="11" customFormat="1" ht="24" customHeight="1">
      <c r="A109" s="7" t="s">
        <v>114</v>
      </c>
      <c r="B109" s="22" t="s">
        <v>179</v>
      </c>
      <c r="C109" s="34" t="s">
        <v>115</v>
      </c>
      <c r="D109" s="34" t="s">
        <v>6</v>
      </c>
      <c r="E109" s="34" t="s">
        <v>7</v>
      </c>
      <c r="F109" s="34" t="s">
        <v>8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 t="s">
        <v>9</v>
      </c>
      <c r="S109" s="34"/>
      <c r="T109" s="34"/>
      <c r="U109" s="35"/>
      <c r="V109" s="35"/>
      <c r="W109" s="22" t="s">
        <v>114</v>
      </c>
      <c r="X109" s="36">
        <f>X110+X121+X130</f>
        <v>14793.099999999999</v>
      </c>
      <c r="Y109" s="36">
        <f>Y110+Y121+Y130</f>
        <v>13826.8</v>
      </c>
      <c r="Z109" s="36">
        <f>Z110+Z121+Z130</f>
        <v>13655.8</v>
      </c>
    </row>
    <row r="110" spans="1:26" s="13" customFormat="1" ht="21" customHeight="1">
      <c r="A110" s="12" t="s">
        <v>116</v>
      </c>
      <c r="B110" s="24" t="s">
        <v>180</v>
      </c>
      <c r="C110" s="26" t="s">
        <v>115</v>
      </c>
      <c r="D110" s="26" t="s">
        <v>11</v>
      </c>
      <c r="E110" s="26" t="s">
        <v>7</v>
      </c>
      <c r="F110" s="26" t="s">
        <v>8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 t="s">
        <v>9</v>
      </c>
      <c r="S110" s="26"/>
      <c r="T110" s="26"/>
      <c r="U110" s="27"/>
      <c r="V110" s="27"/>
      <c r="W110" s="24" t="s">
        <v>116</v>
      </c>
      <c r="X110" s="28">
        <f>X111+X114+X117</f>
        <v>10729.8</v>
      </c>
      <c r="Y110" s="28">
        <f>Y111+Y114+Y117</f>
        <v>11266</v>
      </c>
      <c r="Z110" s="28">
        <f>Z111+Z114+Z117</f>
        <v>11265</v>
      </c>
    </row>
    <row r="111" spans="1:26" ht="15">
      <c r="A111" s="5" t="s">
        <v>117</v>
      </c>
      <c r="B111" s="29" t="s">
        <v>117</v>
      </c>
      <c r="C111" s="30" t="s">
        <v>115</v>
      </c>
      <c r="D111" s="30" t="s">
        <v>11</v>
      </c>
      <c r="E111" s="30" t="s">
        <v>118</v>
      </c>
      <c r="F111" s="30" t="s">
        <v>8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 t="s">
        <v>9</v>
      </c>
      <c r="S111" s="30"/>
      <c r="T111" s="30"/>
      <c r="U111" s="31"/>
      <c r="V111" s="31"/>
      <c r="W111" s="29" t="s">
        <v>117</v>
      </c>
      <c r="X111" s="32">
        <f aca="true" t="shared" si="11" ref="X111:Z112">X112</f>
        <v>250</v>
      </c>
      <c r="Y111" s="32">
        <f t="shared" si="11"/>
        <v>50</v>
      </c>
      <c r="Z111" s="32">
        <f t="shared" si="11"/>
        <v>50</v>
      </c>
    </row>
    <row r="112" spans="1:26" ht="16.5" customHeight="1">
      <c r="A112" s="5" t="s">
        <v>119</v>
      </c>
      <c r="B112" s="29" t="s">
        <v>119</v>
      </c>
      <c r="C112" s="30" t="s">
        <v>115</v>
      </c>
      <c r="D112" s="30" t="s">
        <v>11</v>
      </c>
      <c r="E112" s="30" t="s">
        <v>118</v>
      </c>
      <c r="F112" s="30" t="s">
        <v>120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 t="s">
        <v>9</v>
      </c>
      <c r="S112" s="30"/>
      <c r="T112" s="30"/>
      <c r="U112" s="31"/>
      <c r="V112" s="31"/>
      <c r="W112" s="29" t="s">
        <v>119</v>
      </c>
      <c r="X112" s="32">
        <f t="shared" si="11"/>
        <v>250</v>
      </c>
      <c r="Y112" s="32">
        <f t="shared" si="11"/>
        <v>50</v>
      </c>
      <c r="Z112" s="32">
        <f t="shared" si="11"/>
        <v>50</v>
      </c>
    </row>
    <row r="113" spans="1:26" ht="29.25" customHeight="1">
      <c r="A113" s="5" t="s">
        <v>121</v>
      </c>
      <c r="B113" s="29" t="s">
        <v>121</v>
      </c>
      <c r="C113" s="30" t="s">
        <v>115</v>
      </c>
      <c r="D113" s="30" t="s">
        <v>11</v>
      </c>
      <c r="E113" s="30" t="s">
        <v>118</v>
      </c>
      <c r="F113" s="30" t="s">
        <v>120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 t="s">
        <v>22</v>
      </c>
      <c r="S113" s="30" t="s">
        <v>151</v>
      </c>
      <c r="T113" s="30" t="s">
        <v>142</v>
      </c>
      <c r="U113" s="31"/>
      <c r="V113" s="31"/>
      <c r="W113" s="29" t="s">
        <v>121</v>
      </c>
      <c r="X113" s="32">
        <v>250</v>
      </c>
      <c r="Y113" s="32">
        <v>50</v>
      </c>
      <c r="Z113" s="32">
        <v>50</v>
      </c>
    </row>
    <row r="114" spans="1:26" ht="25.5" customHeight="1">
      <c r="A114" s="5" t="s">
        <v>43</v>
      </c>
      <c r="B114" s="29" t="s">
        <v>43</v>
      </c>
      <c r="C114" s="30" t="s">
        <v>115</v>
      </c>
      <c r="D114" s="30" t="s">
        <v>11</v>
      </c>
      <c r="E114" s="30" t="s">
        <v>44</v>
      </c>
      <c r="F114" s="30" t="s">
        <v>8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 t="s">
        <v>9</v>
      </c>
      <c r="S114" s="30"/>
      <c r="T114" s="30"/>
      <c r="U114" s="31"/>
      <c r="V114" s="31"/>
      <c r="W114" s="29" t="s">
        <v>43</v>
      </c>
      <c r="X114" s="32">
        <f aca="true" t="shared" si="12" ref="X114:Z115">X115</f>
        <v>143</v>
      </c>
      <c r="Y114" s="32">
        <f t="shared" si="12"/>
        <v>143</v>
      </c>
      <c r="Z114" s="32">
        <f t="shared" si="12"/>
        <v>143</v>
      </c>
    </row>
    <row r="115" spans="1:26" ht="15.75" customHeight="1">
      <c r="A115" s="5" t="s">
        <v>119</v>
      </c>
      <c r="B115" s="29" t="s">
        <v>119</v>
      </c>
      <c r="C115" s="30" t="s">
        <v>115</v>
      </c>
      <c r="D115" s="30" t="s">
        <v>11</v>
      </c>
      <c r="E115" s="30" t="s">
        <v>44</v>
      </c>
      <c r="F115" s="30" t="s">
        <v>120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 t="s">
        <v>9</v>
      </c>
      <c r="S115" s="30"/>
      <c r="T115" s="30"/>
      <c r="U115" s="31"/>
      <c r="V115" s="31"/>
      <c r="W115" s="29" t="s">
        <v>119</v>
      </c>
      <c r="X115" s="32">
        <f t="shared" si="12"/>
        <v>143</v>
      </c>
      <c r="Y115" s="32">
        <f t="shared" si="12"/>
        <v>143</v>
      </c>
      <c r="Z115" s="32">
        <f t="shared" si="12"/>
        <v>143</v>
      </c>
    </row>
    <row r="116" spans="1:26" ht="27" customHeight="1">
      <c r="A116" s="5" t="s">
        <v>122</v>
      </c>
      <c r="B116" s="29" t="s">
        <v>122</v>
      </c>
      <c r="C116" s="30" t="s">
        <v>115</v>
      </c>
      <c r="D116" s="30" t="s">
        <v>11</v>
      </c>
      <c r="E116" s="30" t="s">
        <v>44</v>
      </c>
      <c r="F116" s="30" t="s">
        <v>120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 t="s">
        <v>32</v>
      </c>
      <c r="S116" s="30" t="s">
        <v>151</v>
      </c>
      <c r="T116" s="30" t="s">
        <v>142</v>
      </c>
      <c r="U116" s="31"/>
      <c r="V116" s="31"/>
      <c r="W116" s="29" t="s">
        <v>122</v>
      </c>
      <c r="X116" s="32">
        <v>143</v>
      </c>
      <c r="Y116" s="32">
        <v>143</v>
      </c>
      <c r="Z116" s="32">
        <v>143</v>
      </c>
    </row>
    <row r="117" spans="1:26" ht="30.75">
      <c r="A117" s="5" t="s">
        <v>80</v>
      </c>
      <c r="B117" s="29" t="s">
        <v>80</v>
      </c>
      <c r="C117" s="30" t="s">
        <v>115</v>
      </c>
      <c r="D117" s="30" t="s">
        <v>11</v>
      </c>
      <c r="E117" s="30" t="s">
        <v>81</v>
      </c>
      <c r="F117" s="30" t="s">
        <v>8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 t="s">
        <v>9</v>
      </c>
      <c r="S117" s="30"/>
      <c r="T117" s="30"/>
      <c r="U117" s="31"/>
      <c r="V117" s="31"/>
      <c r="W117" s="29" t="s">
        <v>80</v>
      </c>
      <c r="X117" s="32">
        <f>X118</f>
        <v>10336.8</v>
      </c>
      <c r="Y117" s="32">
        <f>Y118</f>
        <v>11073</v>
      </c>
      <c r="Z117" s="32">
        <f>Z118</f>
        <v>11072</v>
      </c>
    </row>
    <row r="118" spans="1:26" ht="16.5" customHeight="1">
      <c r="A118" s="5" t="s">
        <v>119</v>
      </c>
      <c r="B118" s="29" t="s">
        <v>119</v>
      </c>
      <c r="C118" s="30" t="s">
        <v>115</v>
      </c>
      <c r="D118" s="30" t="s">
        <v>11</v>
      </c>
      <c r="E118" s="30" t="s">
        <v>81</v>
      </c>
      <c r="F118" s="30" t="s">
        <v>120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 t="s">
        <v>9</v>
      </c>
      <c r="S118" s="30"/>
      <c r="T118" s="30"/>
      <c r="U118" s="31"/>
      <c r="V118" s="31"/>
      <c r="W118" s="29" t="s">
        <v>119</v>
      </c>
      <c r="X118" s="32">
        <f>X119+X120</f>
        <v>10336.8</v>
      </c>
      <c r="Y118" s="32">
        <f>Y119+Y120</f>
        <v>11073</v>
      </c>
      <c r="Z118" s="32">
        <f>Z119+Z120</f>
        <v>11072</v>
      </c>
    </row>
    <row r="119" spans="1:26" ht="50.25" customHeight="1">
      <c r="A119" s="5" t="s">
        <v>123</v>
      </c>
      <c r="B119" s="29" t="s">
        <v>156</v>
      </c>
      <c r="C119" s="30" t="s">
        <v>115</v>
      </c>
      <c r="D119" s="30" t="s">
        <v>11</v>
      </c>
      <c r="E119" s="30" t="s">
        <v>81</v>
      </c>
      <c r="F119" s="30" t="s">
        <v>120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 t="s">
        <v>15</v>
      </c>
      <c r="S119" s="30" t="s">
        <v>151</v>
      </c>
      <c r="T119" s="30" t="s">
        <v>142</v>
      </c>
      <c r="U119" s="31"/>
      <c r="V119" s="31"/>
      <c r="W119" s="29" t="s">
        <v>123</v>
      </c>
      <c r="X119" s="32">
        <v>6240.1</v>
      </c>
      <c r="Y119" s="32">
        <v>6240.1</v>
      </c>
      <c r="Z119" s="32">
        <v>6240.1</v>
      </c>
    </row>
    <row r="120" spans="1:26" ht="30" customHeight="1">
      <c r="A120" s="5" t="s">
        <v>121</v>
      </c>
      <c r="B120" s="29" t="s">
        <v>121</v>
      </c>
      <c r="C120" s="30" t="s">
        <v>115</v>
      </c>
      <c r="D120" s="30" t="s">
        <v>11</v>
      </c>
      <c r="E120" s="30" t="s">
        <v>81</v>
      </c>
      <c r="F120" s="30" t="s">
        <v>120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 t="s">
        <v>22</v>
      </c>
      <c r="S120" s="30" t="s">
        <v>151</v>
      </c>
      <c r="T120" s="30" t="s">
        <v>142</v>
      </c>
      <c r="U120" s="31"/>
      <c r="V120" s="31"/>
      <c r="W120" s="29" t="s">
        <v>121</v>
      </c>
      <c r="X120" s="32">
        <v>4096.7</v>
      </c>
      <c r="Y120" s="32">
        <v>4832.9</v>
      </c>
      <c r="Z120" s="32">
        <v>4831.9</v>
      </c>
    </row>
    <row r="121" spans="1:26" s="13" customFormat="1" ht="34.5" customHeight="1">
      <c r="A121" s="12" t="s">
        <v>124</v>
      </c>
      <c r="B121" s="24" t="s">
        <v>181</v>
      </c>
      <c r="C121" s="26" t="s">
        <v>115</v>
      </c>
      <c r="D121" s="26" t="s">
        <v>55</v>
      </c>
      <c r="E121" s="26" t="s">
        <v>7</v>
      </c>
      <c r="F121" s="26" t="s">
        <v>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 t="s">
        <v>9</v>
      </c>
      <c r="S121" s="26"/>
      <c r="T121" s="26"/>
      <c r="U121" s="27"/>
      <c r="V121" s="27"/>
      <c r="W121" s="24" t="s">
        <v>124</v>
      </c>
      <c r="X121" s="28">
        <f>X122+X125+X129</f>
        <v>2510.7999999999997</v>
      </c>
      <c r="Y121" s="28">
        <f>Y122+Y125+Y129</f>
        <v>2560.7999999999997</v>
      </c>
      <c r="Z121" s="28">
        <f>Z122+Z125+Z129</f>
        <v>2390.7999999999997</v>
      </c>
    </row>
    <row r="122" spans="1:26" ht="15">
      <c r="A122" s="5" t="s">
        <v>117</v>
      </c>
      <c r="B122" s="29" t="s">
        <v>117</v>
      </c>
      <c r="C122" s="30" t="s">
        <v>115</v>
      </c>
      <c r="D122" s="30" t="s">
        <v>55</v>
      </c>
      <c r="E122" s="30" t="s">
        <v>118</v>
      </c>
      <c r="F122" s="30" t="s">
        <v>8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 t="s">
        <v>9</v>
      </c>
      <c r="S122" s="30"/>
      <c r="T122" s="30"/>
      <c r="U122" s="31"/>
      <c r="V122" s="31"/>
      <c r="W122" s="29" t="s">
        <v>117</v>
      </c>
      <c r="X122" s="32">
        <f aca="true" t="shared" si="13" ref="X122:Z123">X123</f>
        <v>10</v>
      </c>
      <c r="Y122" s="32">
        <f t="shared" si="13"/>
        <v>10</v>
      </c>
      <c r="Z122" s="32">
        <f t="shared" si="13"/>
        <v>0</v>
      </c>
    </row>
    <row r="123" spans="1:26" ht="16.5" customHeight="1">
      <c r="A123" s="5" t="s">
        <v>125</v>
      </c>
      <c r="B123" s="29" t="s">
        <v>125</v>
      </c>
      <c r="C123" s="30" t="s">
        <v>115</v>
      </c>
      <c r="D123" s="30" t="s">
        <v>55</v>
      </c>
      <c r="E123" s="30" t="s">
        <v>118</v>
      </c>
      <c r="F123" s="30" t="s">
        <v>126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 t="s">
        <v>9</v>
      </c>
      <c r="S123" s="30"/>
      <c r="T123" s="30"/>
      <c r="U123" s="31"/>
      <c r="V123" s="31"/>
      <c r="W123" s="29" t="s">
        <v>125</v>
      </c>
      <c r="X123" s="32">
        <f t="shared" si="13"/>
        <v>10</v>
      </c>
      <c r="Y123" s="32">
        <f t="shared" si="13"/>
        <v>10</v>
      </c>
      <c r="Z123" s="32">
        <f t="shared" si="13"/>
        <v>0</v>
      </c>
    </row>
    <row r="124" spans="1:26" ht="36" customHeight="1">
      <c r="A124" s="5" t="s">
        <v>127</v>
      </c>
      <c r="B124" s="29" t="s">
        <v>127</v>
      </c>
      <c r="C124" s="30" t="s">
        <v>115</v>
      </c>
      <c r="D124" s="30" t="s">
        <v>55</v>
      </c>
      <c r="E124" s="30" t="s">
        <v>118</v>
      </c>
      <c r="F124" s="30" t="s">
        <v>126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 t="s">
        <v>22</v>
      </c>
      <c r="S124" s="30" t="s">
        <v>151</v>
      </c>
      <c r="T124" s="30" t="s">
        <v>142</v>
      </c>
      <c r="U124" s="31"/>
      <c r="V124" s="31"/>
      <c r="W124" s="29" t="s">
        <v>127</v>
      </c>
      <c r="X124" s="32">
        <v>10</v>
      </c>
      <c r="Y124" s="32">
        <v>10</v>
      </c>
      <c r="Z124" s="32">
        <v>0</v>
      </c>
    </row>
    <row r="125" spans="1:26" ht="36" customHeight="1">
      <c r="A125" s="5" t="s">
        <v>43</v>
      </c>
      <c r="B125" s="29" t="s">
        <v>80</v>
      </c>
      <c r="C125" s="30" t="s">
        <v>115</v>
      </c>
      <c r="D125" s="30" t="s">
        <v>55</v>
      </c>
      <c r="E125" s="30" t="s">
        <v>81</v>
      </c>
      <c r="F125" s="30" t="s">
        <v>8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 t="s">
        <v>9</v>
      </c>
      <c r="S125" s="30"/>
      <c r="T125" s="30"/>
      <c r="U125" s="31"/>
      <c r="V125" s="31"/>
      <c r="W125" s="29" t="s">
        <v>43</v>
      </c>
      <c r="X125" s="32">
        <f>X126</f>
        <v>2500.7999999999997</v>
      </c>
      <c r="Y125" s="32">
        <f>Y126</f>
        <v>2550.7999999999997</v>
      </c>
      <c r="Z125" s="32">
        <f>Z126</f>
        <v>2390.7999999999997</v>
      </c>
    </row>
    <row r="126" spans="1:26" ht="15.75" customHeight="1">
      <c r="A126" s="5" t="s">
        <v>125</v>
      </c>
      <c r="B126" s="29" t="s">
        <v>125</v>
      </c>
      <c r="C126" s="30" t="s">
        <v>115</v>
      </c>
      <c r="D126" s="30" t="s">
        <v>55</v>
      </c>
      <c r="E126" s="30" t="s">
        <v>81</v>
      </c>
      <c r="F126" s="30" t="s">
        <v>126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 t="s">
        <v>9</v>
      </c>
      <c r="S126" s="30"/>
      <c r="T126" s="30"/>
      <c r="U126" s="31"/>
      <c r="V126" s="31"/>
      <c r="W126" s="29" t="s">
        <v>125</v>
      </c>
      <c r="X126" s="32">
        <f>X127+X128</f>
        <v>2500.7999999999997</v>
      </c>
      <c r="Y126" s="32">
        <f>Y127+Y128</f>
        <v>2550.7999999999997</v>
      </c>
      <c r="Z126" s="32">
        <f>Z127+Z128</f>
        <v>2390.7999999999997</v>
      </c>
    </row>
    <row r="127" spans="1:26" ht="66.75" customHeight="1">
      <c r="A127" s="5" t="s">
        <v>128</v>
      </c>
      <c r="B127" s="29" t="s">
        <v>128</v>
      </c>
      <c r="C127" s="30" t="s">
        <v>115</v>
      </c>
      <c r="D127" s="30" t="s">
        <v>55</v>
      </c>
      <c r="E127" s="30" t="s">
        <v>81</v>
      </c>
      <c r="F127" s="30" t="s">
        <v>126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 t="s">
        <v>15</v>
      </c>
      <c r="S127" s="30" t="s">
        <v>151</v>
      </c>
      <c r="T127" s="30" t="s">
        <v>142</v>
      </c>
      <c r="U127" s="31"/>
      <c r="V127" s="31"/>
      <c r="W127" s="29" t="s">
        <v>128</v>
      </c>
      <c r="X127" s="32">
        <v>2111.2</v>
      </c>
      <c r="Y127" s="32">
        <v>2111.2</v>
      </c>
      <c r="Z127" s="32">
        <v>2111.2</v>
      </c>
    </row>
    <row r="128" spans="1:26" ht="30.75" customHeight="1">
      <c r="A128" s="5" t="s">
        <v>127</v>
      </c>
      <c r="B128" s="29" t="s">
        <v>127</v>
      </c>
      <c r="C128" s="30" t="s">
        <v>115</v>
      </c>
      <c r="D128" s="30" t="s">
        <v>55</v>
      </c>
      <c r="E128" s="30" t="s">
        <v>81</v>
      </c>
      <c r="F128" s="30" t="s">
        <v>126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 t="s">
        <v>22</v>
      </c>
      <c r="S128" s="30" t="s">
        <v>151</v>
      </c>
      <c r="T128" s="30" t="s">
        <v>142</v>
      </c>
      <c r="U128" s="31"/>
      <c r="V128" s="31"/>
      <c r="W128" s="29" t="s">
        <v>127</v>
      </c>
      <c r="X128" s="32">
        <v>389.6</v>
      </c>
      <c r="Y128" s="32">
        <v>439.6</v>
      </c>
      <c r="Z128" s="32">
        <v>279.6</v>
      </c>
    </row>
    <row r="129" spans="1:26" ht="30.75">
      <c r="A129" s="5" t="s">
        <v>129</v>
      </c>
      <c r="B129" s="29" t="s">
        <v>129</v>
      </c>
      <c r="C129" s="30" t="s">
        <v>115</v>
      </c>
      <c r="D129" s="30" t="s">
        <v>55</v>
      </c>
      <c r="E129" s="30" t="s">
        <v>44</v>
      </c>
      <c r="F129" s="30" t="s">
        <v>126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 t="s">
        <v>32</v>
      </c>
      <c r="S129" s="30" t="s">
        <v>151</v>
      </c>
      <c r="T129" s="30" t="s">
        <v>142</v>
      </c>
      <c r="U129" s="31"/>
      <c r="V129" s="31"/>
      <c r="W129" s="29" t="s">
        <v>129</v>
      </c>
      <c r="X129" s="32">
        <v>0</v>
      </c>
      <c r="Y129" s="32">
        <v>0</v>
      </c>
      <c r="Z129" s="32">
        <v>0</v>
      </c>
    </row>
    <row r="130" spans="1:26" ht="27">
      <c r="A130" s="5"/>
      <c r="B130" s="24" t="s">
        <v>193</v>
      </c>
      <c r="C130" s="26" t="s">
        <v>115</v>
      </c>
      <c r="D130" s="26" t="s">
        <v>64</v>
      </c>
      <c r="E130" s="26" t="s">
        <v>7</v>
      </c>
      <c r="F130" s="26" t="s">
        <v>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1"/>
      <c r="V130" s="31"/>
      <c r="W130" s="29"/>
      <c r="X130" s="28">
        <f aca="true" t="shared" si="14" ref="X130:Z131">X131</f>
        <v>1552.5</v>
      </c>
      <c r="Y130" s="28">
        <f t="shared" si="14"/>
        <v>0</v>
      </c>
      <c r="Z130" s="28">
        <f t="shared" si="14"/>
        <v>0</v>
      </c>
    </row>
    <row r="131" spans="1:26" ht="27">
      <c r="A131" s="5"/>
      <c r="B131" s="29" t="s">
        <v>80</v>
      </c>
      <c r="C131" s="30" t="s">
        <v>115</v>
      </c>
      <c r="D131" s="30" t="s">
        <v>64</v>
      </c>
      <c r="E131" s="30" t="s">
        <v>81</v>
      </c>
      <c r="F131" s="30" t="s">
        <v>8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1"/>
      <c r="V131" s="31"/>
      <c r="W131" s="29"/>
      <c r="X131" s="32">
        <f t="shared" si="14"/>
        <v>1552.5</v>
      </c>
      <c r="Y131" s="32">
        <f t="shared" si="14"/>
        <v>0</v>
      </c>
      <c r="Z131" s="32">
        <f t="shared" si="14"/>
        <v>0</v>
      </c>
    </row>
    <row r="132" spans="1:26" ht="41.25">
      <c r="A132" s="5"/>
      <c r="B132" s="29" t="s">
        <v>195</v>
      </c>
      <c r="C132" s="30" t="s">
        <v>115</v>
      </c>
      <c r="D132" s="30" t="s">
        <v>64</v>
      </c>
      <c r="E132" s="30" t="s">
        <v>81</v>
      </c>
      <c r="F132" s="30" t="s">
        <v>194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 t="s">
        <v>22</v>
      </c>
      <c r="S132" s="30" t="s">
        <v>151</v>
      </c>
      <c r="T132" s="30" t="s">
        <v>142</v>
      </c>
      <c r="U132" s="31"/>
      <c r="V132" s="31"/>
      <c r="W132" s="29"/>
      <c r="X132" s="32">
        <v>1552.5</v>
      </c>
      <c r="Y132" s="32">
        <v>0</v>
      </c>
      <c r="Z132" s="32">
        <v>0</v>
      </c>
    </row>
    <row r="133" spans="1:26" s="11" customFormat="1" ht="29.25" customHeight="1">
      <c r="A133" s="7" t="s">
        <v>130</v>
      </c>
      <c r="B133" s="22" t="s">
        <v>182</v>
      </c>
      <c r="C133" s="34" t="s">
        <v>131</v>
      </c>
      <c r="D133" s="34" t="s">
        <v>6</v>
      </c>
      <c r="E133" s="34" t="s">
        <v>7</v>
      </c>
      <c r="F133" s="34" t="s">
        <v>8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 t="s">
        <v>9</v>
      </c>
      <c r="S133" s="34"/>
      <c r="T133" s="34"/>
      <c r="U133" s="35"/>
      <c r="V133" s="35"/>
      <c r="W133" s="22" t="s">
        <v>130</v>
      </c>
      <c r="X133" s="36">
        <f>X134</f>
        <v>7377</v>
      </c>
      <c r="Y133" s="36">
        <f>Y134</f>
        <v>7448.5</v>
      </c>
      <c r="Z133" s="36">
        <f>Z134</f>
        <v>7026.5</v>
      </c>
    </row>
    <row r="134" spans="1:26" s="13" customFormat="1" ht="30.75" customHeight="1">
      <c r="A134" s="12" t="s">
        <v>132</v>
      </c>
      <c r="B134" s="24" t="s">
        <v>183</v>
      </c>
      <c r="C134" s="26" t="s">
        <v>131</v>
      </c>
      <c r="D134" s="26" t="s">
        <v>11</v>
      </c>
      <c r="E134" s="26" t="s">
        <v>7</v>
      </c>
      <c r="F134" s="26" t="s">
        <v>8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 t="s">
        <v>9</v>
      </c>
      <c r="S134" s="26"/>
      <c r="T134" s="26"/>
      <c r="U134" s="27"/>
      <c r="V134" s="27"/>
      <c r="W134" s="24" t="s">
        <v>132</v>
      </c>
      <c r="X134" s="28">
        <f>X135+X138+X140</f>
        <v>7377</v>
      </c>
      <c r="Y134" s="28">
        <f>Y135+Y138+Y140</f>
        <v>7448.5</v>
      </c>
      <c r="Z134" s="28">
        <f>Z135+Z138+Z140</f>
        <v>7026.5</v>
      </c>
    </row>
    <row r="135" spans="1:26" ht="15">
      <c r="A135" s="5" t="s">
        <v>117</v>
      </c>
      <c r="B135" s="29" t="s">
        <v>117</v>
      </c>
      <c r="C135" s="30" t="s">
        <v>131</v>
      </c>
      <c r="D135" s="30" t="s">
        <v>11</v>
      </c>
      <c r="E135" s="30" t="s">
        <v>118</v>
      </c>
      <c r="F135" s="30" t="s">
        <v>8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 t="s">
        <v>9</v>
      </c>
      <c r="S135" s="30"/>
      <c r="T135" s="30"/>
      <c r="U135" s="31"/>
      <c r="V135" s="31"/>
      <c r="W135" s="29" t="s">
        <v>117</v>
      </c>
      <c r="X135" s="32">
        <f aca="true" t="shared" si="15" ref="X135:Z136">X136</f>
        <v>110</v>
      </c>
      <c r="Y135" s="32">
        <f t="shared" si="15"/>
        <v>140</v>
      </c>
      <c r="Z135" s="32">
        <f t="shared" si="15"/>
        <v>0</v>
      </c>
    </row>
    <row r="136" spans="1:26" ht="30.75">
      <c r="A136" s="5" t="s">
        <v>133</v>
      </c>
      <c r="B136" s="29" t="s">
        <v>133</v>
      </c>
      <c r="C136" s="30" t="s">
        <v>131</v>
      </c>
      <c r="D136" s="30" t="s">
        <v>11</v>
      </c>
      <c r="E136" s="30" t="s">
        <v>118</v>
      </c>
      <c r="F136" s="30" t="s">
        <v>134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 t="s">
        <v>9</v>
      </c>
      <c r="S136" s="30"/>
      <c r="T136" s="30"/>
      <c r="U136" s="31"/>
      <c r="V136" s="31"/>
      <c r="W136" s="29" t="s">
        <v>133</v>
      </c>
      <c r="X136" s="32">
        <f t="shared" si="15"/>
        <v>110</v>
      </c>
      <c r="Y136" s="32">
        <f t="shared" si="15"/>
        <v>140</v>
      </c>
      <c r="Z136" s="32">
        <f t="shared" si="15"/>
        <v>0</v>
      </c>
    </row>
    <row r="137" spans="1:26" ht="67.5" customHeight="1">
      <c r="A137" s="6" t="s">
        <v>135</v>
      </c>
      <c r="B137" s="33" t="s">
        <v>135</v>
      </c>
      <c r="C137" s="30" t="s">
        <v>131</v>
      </c>
      <c r="D137" s="30" t="s">
        <v>11</v>
      </c>
      <c r="E137" s="30" t="s">
        <v>118</v>
      </c>
      <c r="F137" s="30" t="s">
        <v>134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 t="s">
        <v>15</v>
      </c>
      <c r="S137" s="30" t="s">
        <v>144</v>
      </c>
      <c r="T137" s="30" t="s">
        <v>17</v>
      </c>
      <c r="U137" s="31"/>
      <c r="V137" s="31"/>
      <c r="W137" s="33" t="s">
        <v>135</v>
      </c>
      <c r="X137" s="32">
        <v>110</v>
      </c>
      <c r="Y137" s="32">
        <v>140</v>
      </c>
      <c r="Z137" s="32">
        <v>0</v>
      </c>
    </row>
    <row r="138" spans="1:26" ht="25.5" customHeight="1">
      <c r="A138" s="5" t="s">
        <v>43</v>
      </c>
      <c r="B138" s="29" t="s">
        <v>43</v>
      </c>
      <c r="C138" s="30" t="s">
        <v>131</v>
      </c>
      <c r="D138" s="30" t="s">
        <v>11</v>
      </c>
      <c r="E138" s="30" t="s">
        <v>44</v>
      </c>
      <c r="F138" s="30" t="s">
        <v>8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 t="s">
        <v>9</v>
      </c>
      <c r="S138" s="30"/>
      <c r="T138" s="30"/>
      <c r="U138" s="31"/>
      <c r="V138" s="31"/>
      <c r="W138" s="29" t="s">
        <v>43</v>
      </c>
      <c r="X138" s="32">
        <f>X139</f>
        <v>1229</v>
      </c>
      <c r="Y138" s="32">
        <f>Y139</f>
        <v>1229</v>
      </c>
      <c r="Z138" s="32">
        <f>Z139</f>
        <v>1229</v>
      </c>
    </row>
    <row r="139" spans="1:26" ht="25.5" customHeight="1">
      <c r="A139" s="5" t="s">
        <v>136</v>
      </c>
      <c r="B139" s="29" t="s">
        <v>136</v>
      </c>
      <c r="C139" s="30" t="s">
        <v>131</v>
      </c>
      <c r="D139" s="30" t="s">
        <v>11</v>
      </c>
      <c r="E139" s="30" t="s">
        <v>44</v>
      </c>
      <c r="F139" s="30" t="s">
        <v>8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 t="s">
        <v>32</v>
      </c>
      <c r="S139" s="30" t="s">
        <v>144</v>
      </c>
      <c r="T139" s="30" t="s">
        <v>17</v>
      </c>
      <c r="U139" s="31"/>
      <c r="V139" s="31"/>
      <c r="W139" s="29" t="s">
        <v>136</v>
      </c>
      <c r="X139" s="32">
        <v>1229</v>
      </c>
      <c r="Y139" s="32">
        <v>1229</v>
      </c>
      <c r="Z139" s="32">
        <v>1229</v>
      </c>
    </row>
    <row r="140" spans="1:26" ht="25.5" customHeight="1">
      <c r="A140" s="5" t="s">
        <v>80</v>
      </c>
      <c r="B140" s="29" t="s">
        <v>80</v>
      </c>
      <c r="C140" s="30" t="s">
        <v>131</v>
      </c>
      <c r="D140" s="30" t="s">
        <v>11</v>
      </c>
      <c r="E140" s="30" t="s">
        <v>81</v>
      </c>
      <c r="F140" s="30" t="s">
        <v>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 t="s">
        <v>9</v>
      </c>
      <c r="S140" s="30"/>
      <c r="T140" s="30"/>
      <c r="U140" s="31"/>
      <c r="V140" s="31"/>
      <c r="W140" s="29" t="s">
        <v>80</v>
      </c>
      <c r="X140" s="32">
        <f>X141+X142</f>
        <v>6038</v>
      </c>
      <c r="Y140" s="32">
        <f>Y141+Y142</f>
        <v>6079.5</v>
      </c>
      <c r="Z140" s="32">
        <f>Z141+Z142</f>
        <v>5797.5</v>
      </c>
    </row>
    <row r="141" spans="1:26" ht="62.25" customHeight="1">
      <c r="A141" s="6" t="s">
        <v>137</v>
      </c>
      <c r="B141" s="33" t="s">
        <v>137</v>
      </c>
      <c r="C141" s="30" t="s">
        <v>131</v>
      </c>
      <c r="D141" s="30" t="s">
        <v>11</v>
      </c>
      <c r="E141" s="30" t="s">
        <v>81</v>
      </c>
      <c r="F141" s="30" t="s">
        <v>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 t="s">
        <v>15</v>
      </c>
      <c r="S141" s="30" t="s">
        <v>144</v>
      </c>
      <c r="T141" s="30" t="s">
        <v>17</v>
      </c>
      <c r="U141" s="31"/>
      <c r="V141" s="31"/>
      <c r="W141" s="33" t="s">
        <v>137</v>
      </c>
      <c r="X141" s="32">
        <v>3893.4</v>
      </c>
      <c r="Y141" s="32">
        <v>3893.4</v>
      </c>
      <c r="Z141" s="32">
        <v>3893.4</v>
      </c>
    </row>
    <row r="142" spans="1:26" ht="43.5" customHeight="1">
      <c r="A142" s="5" t="s">
        <v>138</v>
      </c>
      <c r="B142" s="29" t="s">
        <v>138</v>
      </c>
      <c r="C142" s="30" t="s">
        <v>131</v>
      </c>
      <c r="D142" s="30" t="s">
        <v>11</v>
      </c>
      <c r="E142" s="30" t="s">
        <v>81</v>
      </c>
      <c r="F142" s="30" t="s">
        <v>8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 t="s">
        <v>22</v>
      </c>
      <c r="S142" s="30" t="s">
        <v>144</v>
      </c>
      <c r="T142" s="30" t="s">
        <v>17</v>
      </c>
      <c r="U142" s="31"/>
      <c r="V142" s="31"/>
      <c r="W142" s="29" t="s">
        <v>138</v>
      </c>
      <c r="X142" s="32">
        <v>2144.6</v>
      </c>
      <c r="Y142" s="32">
        <v>2186.1</v>
      </c>
      <c r="Z142" s="32">
        <v>1904.1</v>
      </c>
    </row>
    <row r="143" spans="1:26" ht="41.25">
      <c r="A143" s="5"/>
      <c r="B143" s="43" t="s">
        <v>196</v>
      </c>
      <c r="C143" s="44" t="s">
        <v>197</v>
      </c>
      <c r="D143" s="44" t="s">
        <v>6</v>
      </c>
      <c r="E143" s="44" t="s">
        <v>7</v>
      </c>
      <c r="F143" s="44" t="s">
        <v>8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5"/>
      <c r="V143" s="45"/>
      <c r="W143" s="43"/>
      <c r="X143" s="46">
        <f>X144</f>
        <v>100100.1</v>
      </c>
      <c r="Y143" s="46">
        <f>Y144</f>
        <v>0</v>
      </c>
      <c r="Z143" s="46">
        <f>Z144</f>
        <v>0</v>
      </c>
    </row>
    <row r="144" spans="1:26" ht="27">
      <c r="A144" s="5"/>
      <c r="B144" s="51" t="s">
        <v>198</v>
      </c>
      <c r="C144" s="52" t="s">
        <v>197</v>
      </c>
      <c r="D144" s="52" t="s">
        <v>6</v>
      </c>
      <c r="E144" s="52" t="s">
        <v>199</v>
      </c>
      <c r="F144" s="52" t="s">
        <v>8</v>
      </c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3"/>
      <c r="V144" s="53"/>
      <c r="W144" s="51"/>
      <c r="X144" s="54">
        <f>X145+X146</f>
        <v>100100.1</v>
      </c>
      <c r="Y144" s="54">
        <f>Y145+Y146</f>
        <v>0</v>
      </c>
      <c r="Z144" s="54">
        <f>Z145+Z146</f>
        <v>0</v>
      </c>
    </row>
    <row r="145" spans="1:26" ht="41.25">
      <c r="A145" s="5"/>
      <c r="B145" s="47" t="s">
        <v>200</v>
      </c>
      <c r="C145" s="48" t="s">
        <v>197</v>
      </c>
      <c r="D145" s="48" t="s">
        <v>6</v>
      </c>
      <c r="E145" s="48" t="s">
        <v>199</v>
      </c>
      <c r="F145" s="48" t="s">
        <v>201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 t="s">
        <v>202</v>
      </c>
      <c r="S145" s="48" t="s">
        <v>149</v>
      </c>
      <c r="T145" s="48" t="s">
        <v>142</v>
      </c>
      <c r="U145" s="49"/>
      <c r="V145" s="49"/>
      <c r="W145" s="47"/>
      <c r="X145" s="50">
        <v>100000</v>
      </c>
      <c r="Y145" s="50">
        <v>0</v>
      </c>
      <c r="Z145" s="50">
        <v>0</v>
      </c>
    </row>
    <row r="146" spans="1:26" ht="54.75">
      <c r="A146" s="5"/>
      <c r="B146" s="47" t="s">
        <v>203</v>
      </c>
      <c r="C146" s="48" t="s">
        <v>197</v>
      </c>
      <c r="D146" s="48" t="s">
        <v>6</v>
      </c>
      <c r="E146" s="48" t="s">
        <v>199</v>
      </c>
      <c r="F146" s="48" t="s">
        <v>204</v>
      </c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 t="s">
        <v>202</v>
      </c>
      <c r="S146" s="48" t="s">
        <v>149</v>
      </c>
      <c r="T146" s="48" t="s">
        <v>142</v>
      </c>
      <c r="U146" s="49"/>
      <c r="V146" s="49"/>
      <c r="W146" s="47"/>
      <c r="X146" s="50">
        <v>100.1</v>
      </c>
      <c r="Y146" s="50">
        <v>0</v>
      </c>
      <c r="Z146" s="50">
        <v>0</v>
      </c>
    </row>
    <row r="147" spans="1:26" ht="15">
      <c r="A147" s="7" t="s">
        <v>139</v>
      </c>
      <c r="B147" s="22" t="s">
        <v>139</v>
      </c>
      <c r="C147" s="34" t="s">
        <v>9</v>
      </c>
      <c r="D147" s="34" t="s">
        <v>9</v>
      </c>
      <c r="E147" s="34" t="s">
        <v>9</v>
      </c>
      <c r="F147" s="34" t="s">
        <v>9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 t="s">
        <v>9</v>
      </c>
      <c r="S147" s="37"/>
      <c r="T147" s="37"/>
      <c r="U147" s="35"/>
      <c r="V147" s="35"/>
      <c r="W147" s="22" t="s">
        <v>139</v>
      </c>
      <c r="X147" s="36">
        <f>X143+X133+X109+X89+X82+X18</f>
        <v>159753.80000000002</v>
      </c>
      <c r="Y147" s="36">
        <f>Y133+Y109+Y89+Y82+Y18</f>
        <v>56983.399999999994</v>
      </c>
      <c r="Z147" s="36">
        <f>Z133+Z109+Z89+Z82+Z18</f>
        <v>55691.2</v>
      </c>
    </row>
    <row r="148" ht="14.25">
      <c r="X148" s="9"/>
    </row>
  </sheetData>
  <sheetProtection/>
  <mergeCells count="10">
    <mergeCell ref="X14:Z14"/>
    <mergeCell ref="T14:T15"/>
    <mergeCell ref="A14:A15"/>
    <mergeCell ref="B14:B15"/>
    <mergeCell ref="W14:W15"/>
    <mergeCell ref="C14:Q15"/>
    <mergeCell ref="R14:R15"/>
    <mergeCell ref="U14:U15"/>
    <mergeCell ref="V14:V15"/>
    <mergeCell ref="S14:S15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2020-12-26T05:15:04Z</cp:lastPrinted>
  <dcterms:created xsi:type="dcterms:W3CDTF">2013-05-31T10:21:32Z</dcterms:created>
  <dcterms:modified xsi:type="dcterms:W3CDTF">2020-12-26T05:15:08Z</dcterms:modified>
  <cp:category/>
  <cp:version/>
  <cp:contentType/>
  <cp:contentStatus/>
</cp:coreProperties>
</file>